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320" windowHeight="7935" tabRatio="596" firstSheet="1" activeTab="3"/>
  </bookViews>
  <sheets>
    <sheet name="kiemelt ei" sheetId="1" state="hidden" r:id="rId1"/>
    <sheet name="1. bevételek " sheetId="2" r:id="rId2"/>
    <sheet name="2. kiadások" sheetId="3" r:id="rId3"/>
    <sheet name="3. pénzforgalom" sheetId="4" r:id="rId4"/>
    <sheet name="stabilitási 1" sheetId="5" state="hidden" r:id="rId5"/>
    <sheet name="stabilitási 2" sheetId="6" state="hidden" r:id="rId6"/>
    <sheet name="EU projektek" sheetId="7" state="hidden" r:id="rId7"/>
    <sheet name="hitelek" sheetId="8" state="hidden" r:id="rId8"/>
    <sheet name="szociális kiadások" sheetId="9" state="hidden" r:id="rId9"/>
    <sheet name="átadott" sheetId="10" state="hidden" r:id="rId10"/>
    <sheet name="átvett" sheetId="11" state="hidden" r:id="rId11"/>
    <sheet name="helyi adók" sheetId="12" state="hidden" r:id="rId12"/>
    <sheet name="EI FELHASZN TERV" sheetId="13" state="hidden" r:id="rId13"/>
    <sheet name="TÖBB ÉVES" sheetId="14" state="hidden" r:id="rId14"/>
    <sheet name="KÖZVETETT" sheetId="15" state="hidden" r:id="rId15"/>
    <sheet name="GÖRDÜLŐ" sheetId="16" state="hidden" r:id="rId16"/>
  </sheets>
  <externalReferences>
    <externalReference r:id="rId19"/>
  </externalReferences>
  <definedNames>
    <definedName name="foot_4_place" localSheetId="5">'stabilitási 2'!$A$18</definedName>
    <definedName name="foot_5_place" localSheetId="5">'stabilitási 2'!#REF!</definedName>
    <definedName name="foot_53_place" localSheetId="5">'stabilitási 2'!$A$63</definedName>
    <definedName name="_xlnm.Print_Area" localSheetId="9">'átadott'!$A$1:$C$117</definedName>
    <definedName name="_xlnm.Print_Area" localSheetId="10">'átvett'!$A$1:$C$116</definedName>
    <definedName name="_xlnm.Print_Area" localSheetId="12">'EI FELHASZN TERV'!$A$1:$O$216</definedName>
    <definedName name="_xlnm.Print_Area" localSheetId="6">'EU projektek'!$A$1:$B$43</definedName>
    <definedName name="_xlnm.Print_Area" localSheetId="15">'GÖRDÜLŐ'!$A$1:$J$43</definedName>
    <definedName name="_xlnm.Print_Area" localSheetId="7">'hitelek'!$A$1:$D$70</definedName>
    <definedName name="_xlnm.Print_Area" localSheetId="0">'kiemelt ei'!$A$1:$A$26</definedName>
    <definedName name="_xlnm.Print_Area" localSheetId="14">'KÖZVETETT'!$A$1:$E$34</definedName>
    <definedName name="_xlnm.Print_Area" localSheetId="4">'stabilitási 1'!$A$1:$J$49</definedName>
    <definedName name="_xlnm.Print_Area" localSheetId="5">'stabilitási 2'!$A$1:$H$38</definedName>
    <definedName name="_xlnm.Print_Area" localSheetId="8">'szociális kiadások'!$A$1:$C$42</definedName>
    <definedName name="_xlnm.Print_Area" localSheetId="13">'TÖBB ÉVES'!$A$1:$I$32</definedName>
    <definedName name="pr232" localSheetId="15">'GÖRDÜLŐ'!#REF!</definedName>
    <definedName name="pr232" localSheetId="14">'KÖZVETETT'!$A$10</definedName>
    <definedName name="pr232" localSheetId="13">'TÖBB ÉVES'!$A$17</definedName>
    <definedName name="pr233" localSheetId="15">'GÖRDÜLŐ'!#REF!</definedName>
    <definedName name="pr233" localSheetId="14">'KÖZVETETT'!$A$15</definedName>
    <definedName name="pr233" localSheetId="13">'TÖBB ÉVES'!$A$18</definedName>
    <definedName name="pr234" localSheetId="15">'GÖRDÜLŐ'!#REF!</definedName>
    <definedName name="pr234" localSheetId="14">'KÖZVETETT'!$A$23</definedName>
    <definedName name="pr234" localSheetId="13">'TÖBB ÉVES'!$A$19</definedName>
    <definedName name="pr235" localSheetId="15">'GÖRDÜLŐ'!#REF!</definedName>
    <definedName name="pr235" localSheetId="14">'KÖZVETETT'!$A$28</definedName>
    <definedName name="pr235" localSheetId="13">'TÖBB ÉVES'!$A$20</definedName>
    <definedName name="pr236" localSheetId="15">'GÖRDÜLŐ'!#REF!</definedName>
    <definedName name="pr236" localSheetId="14">'KÖZVETETT'!$A$33</definedName>
    <definedName name="pr236" localSheetId="13">'TÖBB ÉVES'!$A$21</definedName>
    <definedName name="pr312" localSheetId="15">'GÖRDÜLŐ'!#REF!</definedName>
    <definedName name="pr312" localSheetId="14">'KÖZVETETT'!#REF!</definedName>
    <definedName name="pr312" localSheetId="13">'TÖBB ÉVES'!$A$8</definedName>
    <definedName name="pr313" localSheetId="15">'GÖRDÜLŐ'!#REF!</definedName>
    <definedName name="pr313" localSheetId="14">'KÖZVETETT'!#REF!</definedName>
    <definedName name="pr313" localSheetId="13">'TÖBB ÉVES'!$A$3</definedName>
    <definedName name="pr314" localSheetId="15">'GÖRDÜLŐ'!#REF!</definedName>
    <definedName name="pr314" localSheetId="14">'KÖZVETETT'!$A$2</definedName>
    <definedName name="pr314" localSheetId="13">'TÖBB ÉVES'!$A$10</definedName>
    <definedName name="pr315" localSheetId="15">'GÖRDÜLŐ'!$A$3</definedName>
    <definedName name="pr315" localSheetId="14">'KÖZVETETT'!#REF!</definedName>
    <definedName name="pr315" localSheetId="13">'TÖBB ÉVES'!$A$11</definedName>
    <definedName name="pr347" localSheetId="15">'GÖRDÜLŐ'!$A$6</definedName>
    <definedName name="pr348" localSheetId="15">'GÖRDÜLŐ'!$A$7</definedName>
    <definedName name="pr349" localSheetId="15">'GÖRDÜLŐ'!$A$8</definedName>
  </definedNames>
  <calcPr fullCalcOnLoad="1"/>
</workbook>
</file>

<file path=xl/sharedStrings.xml><?xml version="1.0" encoding="utf-8"?>
<sst xmlns="http://schemas.openxmlformats.org/spreadsheetml/2006/main" count="2040" uniqueCount="803">
  <si>
    <t>a költségvetési év azon fejlesztési céljai, amelyek megvalósításához a Stabilitási tv. 3. § (1) bekezdése szerinti adósságot keletkeztető ügylet megkötése válik vagy válhat szükségessé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</si>
  <si>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</si>
  <si>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</si>
  <si>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</si>
  <si>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</si>
  <si>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</si>
  <si>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</si>
  <si>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</si>
  <si>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</si>
  <si>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</si>
  <si>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</si>
  <si>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</si>
  <si>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</si>
  <si>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</si>
  <si>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</si>
  <si>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</si>
  <si>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</si>
  <si>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</si>
  <si>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</si>
  <si>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</si>
  <si>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</si>
  <si>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</si>
  <si>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</si>
  <si>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</si>
  <si>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</si>
  <si>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</si>
  <si>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</si>
  <si>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</si>
  <si>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</si>
  <si>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</si>
  <si>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</si>
  <si>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</si>
  <si>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</si>
  <si>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</si>
  <si>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</si>
  <si>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</si>
  <si>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</si>
  <si>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</si>
  <si>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</si>
  <si>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</si>
  <si>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</si>
  <si>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</si>
  <si>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</si>
  <si>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</si>
  <si>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</si>
  <si>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</si>
  <si>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</si>
  <si>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</si>
  <si>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</si>
  <si>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</si>
  <si>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</si>
  <si>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</si>
  <si>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</si>
  <si>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</si>
  <si>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</si>
  <si>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</si>
  <si>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</si>
  <si>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</si>
  <si>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</si>
  <si>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</si>
  <si>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</si>
  <si>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</si>
  <si>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</si>
  <si>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</si>
  <si>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</si>
  <si>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</si>
  <si>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</si>
  <si>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</si>
  <si>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</si>
  <si>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</si>
  <si>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</si>
  <si>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</si>
  <si>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</si>
  <si>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</si>
  <si>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</si>
  <si>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</si>
  <si>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</si>
  <si>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</si>
  <si>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</si>
  <si>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</si>
  <si>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</si>
  <si>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</si>
  <si>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</si>
  <si>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</si>
  <si>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</si>
  <si>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</si>
  <si>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</si>
  <si>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</si>
  <si>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</si>
  <si>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</si>
  <si>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</si>
  <si>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</si>
  <si>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</si>
  <si>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</si>
  <si>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</si>
  <si>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</si>
  <si>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</si>
  <si>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</si>
  <si>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</si>
  <si>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</si>
  <si>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</si>
  <si>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</si>
  <si>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</si>
  <si>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</si>
  <si>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</si>
  <si>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</si>
  <si>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</si>
  <si>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</si>
  <si>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</si>
  <si>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</si>
  <si>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</si>
  <si>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</si>
  <si>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</si>
  <si>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</si>
  <si>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</si>
  <si>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</si>
  <si>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</si>
  <si>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</si>
  <si>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</si>
  <si>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</si>
  <si>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</si>
  <si>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</si>
  <si>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</si>
  <si>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</si>
  <si>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</si>
  <si>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</si>
  <si>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</si>
  <si>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</si>
  <si>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</si>
  <si>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</si>
  <si>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</si>
  <si>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</si>
  <si>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</si>
  <si>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</si>
  <si>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</si>
  <si>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</si>
  <si>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</si>
  <si>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</si>
  <si>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</si>
  <si>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</si>
  <si>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</si>
  <si>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</si>
  <si>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</si>
  <si>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</si>
  <si>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</si>
  <si>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</si>
  <si>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</si>
  <si>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</si>
  <si>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</si>
  <si>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</si>
  <si>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</si>
  <si>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</si>
  <si>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</si>
  <si>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</si>
  <si>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</si>
  <si>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</si>
  <si>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</si>
  <si>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</si>
  <si>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</si>
  <si>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</si>
  <si>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</si>
  <si>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</si>
  <si>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</si>
  <si>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</si>
  <si>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</si>
  <si>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</si>
  <si>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</si>
  <si>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</si>
  <si>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</si>
  <si>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</si>
  <si>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</si>
  <si>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</si>
  <si>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</si>
  <si>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</si>
  <si>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</si>
  <si>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</si>
  <si>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</si>
  <si>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</si>
  <si>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</si>
  <si>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</si>
  <si>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</si>
  <si>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</si>
  <si>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</si>
  <si>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</si>
  <si>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</si>
  <si>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</si>
  <si>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</si>
  <si>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</si>
  <si>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</si>
  <si>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</si>
  <si>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</si>
  <si>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</si>
  <si>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</si>
  <si>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</si>
  <si>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</si>
  <si>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</si>
  <si>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</si>
  <si>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</si>
  <si>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</si>
  <si>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</si>
  <si>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</si>
  <si>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</si>
  <si>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</si>
  <si>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</si>
  <si>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</si>
  <si>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</si>
  <si>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</si>
  <si>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</si>
  <si>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</si>
  <si>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</si>
  <si>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</si>
  <si>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</si>
  <si>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</si>
  <si>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</si>
  <si>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</si>
  <si>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</si>
  <si>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</si>
  <si>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</si>
  <si>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</si>
  <si>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</si>
  <si>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</si>
  <si>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</si>
  <si>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</si>
  <si>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</si>
  <si>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</si>
  <si>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</si>
  <si>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</si>
  <si>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</si>
  <si>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</si>
  <si>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</si>
  <si>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</si>
  <si>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</si>
  <si>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</si>
  <si>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</si>
  <si>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</si>
  <si>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</si>
  <si>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</si>
  <si>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</si>
  <si>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</si>
  <si>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</si>
  <si>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</si>
  <si>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</si>
  <si>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</si>
  <si>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</si>
  <si>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</si>
  <si>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</si>
  <si>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</si>
  <si>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</si>
  <si>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</si>
  <si>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</si>
  <si>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</si>
  <si>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</si>
  <si>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</si>
  <si>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</si>
  <si>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</si>
  <si>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</si>
  <si>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</si>
  <si>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</si>
  <si>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</si>
  <si>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</si>
  <si>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</si>
  <si>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</si>
  <si>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</si>
  <si>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</si>
  <si>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</si>
  <si>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</si>
  <si>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</si>
  <si>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</si>
  <si>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</si>
  <si>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</si>
  <si>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</si>
  <si>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</si>
  <si>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</si>
  <si>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</si>
  <si>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</si>
  <si>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</si>
  <si>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</si>
  <si>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</si>
  <si>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</si>
  <si>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</si>
  <si>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</si>
  <si>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</si>
  <si>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</si>
  <si>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</si>
  <si>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</si>
  <si>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</si>
  <si>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</si>
  <si>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</si>
  <si>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</si>
  <si>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</si>
  <si>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</si>
  <si>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</si>
  <si>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</si>
  <si>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</si>
  <si>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</si>
  <si>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</si>
  <si>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</si>
  <si>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</si>
  <si>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</si>
  <si>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</si>
  <si>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</si>
  <si>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</si>
  <si>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</si>
  <si>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</si>
  <si>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</si>
  <si>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</si>
  <si>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</si>
  <si>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</si>
  <si>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</si>
  <si>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</si>
  <si>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</si>
  <si>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</si>
  <si>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</si>
  <si>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</si>
  <si>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</si>
  <si>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</si>
  <si>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</si>
  <si>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</si>
  <si>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</si>
  <si>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</si>
  <si>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</si>
  <si>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</si>
  <si>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</si>
  <si>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</si>
  <si>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</si>
  <si>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</si>
  <si>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</si>
  <si>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</si>
  <si>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</si>
  <si>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</si>
  <si>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</si>
  <si>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</si>
  <si>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</si>
  <si>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</si>
  <si>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</si>
  <si>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</si>
  <si>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</si>
  <si>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</si>
  <si>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</si>
  <si>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</si>
  <si>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</si>
  <si>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</si>
  <si>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</si>
  <si>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</si>
  <si>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</si>
  <si>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</si>
  <si>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</si>
  <si>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</si>
  <si>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</si>
  <si>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</si>
  <si>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</si>
  <si>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</si>
  <si>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</si>
  <si>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</si>
  <si>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</si>
  <si>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</si>
  <si>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</si>
  <si>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</si>
  <si>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</si>
  <si>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</si>
  <si>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</si>
  <si>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</si>
  <si>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</si>
  <si>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</si>
  <si>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</si>
  <si>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</si>
  <si>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</si>
  <si>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</si>
  <si>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</si>
  <si>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</si>
  <si>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</si>
  <si>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</si>
  <si>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</si>
  <si>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</si>
  <si>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</si>
  <si>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</si>
  <si>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</si>
  <si>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</si>
  <si>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</si>
  <si>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</si>
  <si>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</si>
  <si>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</si>
  <si>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</si>
  <si>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</si>
  <si>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</si>
  <si>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</si>
  <si>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</si>
  <si>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</si>
  <si>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</si>
  <si>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</si>
  <si>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</si>
  <si>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</si>
  <si>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</si>
  <si>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</si>
  <si>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</si>
  <si>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</si>
  <si>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</si>
  <si>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</si>
  <si>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</si>
  <si>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</si>
  <si>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</si>
  <si>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</si>
  <si>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</si>
  <si>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</si>
  <si>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</si>
  <si>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</si>
  <si>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</si>
  <si>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</si>
  <si>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</si>
  <si>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</si>
  <si>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</si>
  <si>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</si>
  <si>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</si>
  <si>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</si>
  <si>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</si>
  <si>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</si>
  <si>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</si>
  <si>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</si>
  <si>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</si>
  <si>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</si>
  <si>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</si>
  <si>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</si>
  <si>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</si>
  <si>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</si>
  <si>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</si>
  <si>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</si>
  <si>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</si>
  <si>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</si>
  <si>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</si>
  <si>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</si>
  <si>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</si>
  <si>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</si>
  <si>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</si>
  <si>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</si>
  <si>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</si>
  <si>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</si>
  <si>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</si>
  <si>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</si>
  <si>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</si>
  <si>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</si>
  <si>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</si>
  <si>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</si>
  <si>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</si>
  <si>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</si>
  <si>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</si>
  <si>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</si>
  <si>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</si>
  <si>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</si>
  <si>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</si>
  <si>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</si>
  <si>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</si>
  <si>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</si>
  <si>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</si>
  <si>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</si>
  <si>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</si>
  <si>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</si>
  <si>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</si>
  <si>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</si>
  <si>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</si>
  <si>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</si>
  <si>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</si>
  <si>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</si>
  <si>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</si>
  <si>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</si>
  <si>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</si>
  <si>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</si>
  <si>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</si>
  <si>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</si>
  <si>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</si>
  <si>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</si>
  <si>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</si>
  <si>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</si>
  <si>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</si>
  <si>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</si>
  <si>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</si>
  <si>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</si>
  <si>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</si>
  <si>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</si>
  <si>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</si>
  <si>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</si>
  <si>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</si>
  <si>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</si>
  <si>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</si>
  <si>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</si>
  <si>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</si>
  <si>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</si>
  <si>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</si>
  <si>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</si>
  <si>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</si>
  <si>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</si>
  <si>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</si>
  <si>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</si>
  <si>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</si>
  <si>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</si>
  <si>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</si>
  <si>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</si>
  <si>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</si>
  <si>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</si>
  <si>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</si>
  <si>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</si>
  <si>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</si>
  <si>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</si>
  <si>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</si>
  <si>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</si>
  <si>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</si>
  <si>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</si>
  <si>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</si>
  <si>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</si>
  <si>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</si>
  <si>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</si>
  <si>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</si>
  <si>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</si>
  <si>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</si>
  <si>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</si>
  <si>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</si>
  <si>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</si>
  <si>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</si>
  <si>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</si>
  <si>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</si>
  <si>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</si>
  <si>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</si>
  <si>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</si>
  <si>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</si>
  <si>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</si>
  <si>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</si>
  <si>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</si>
  <si>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</si>
  <si>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</si>
  <si>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</si>
  <si>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</si>
  <si>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</si>
  <si>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</si>
  <si>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</si>
  <si>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</si>
  <si>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</si>
  <si>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</si>
  <si>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</si>
  <si>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</si>
  <si>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</si>
  <si>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</si>
  <si>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</si>
  <si>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</si>
  <si>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</si>
  <si>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</si>
  <si>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</si>
  <si>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</si>
  <si>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</si>
  <si>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</si>
  <si>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</si>
  <si>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</si>
  <si>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</si>
  <si>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</si>
  <si>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</si>
  <si>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</si>
  <si>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</si>
  <si>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</si>
  <si>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</si>
  <si>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</si>
  <si>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</si>
  <si>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</si>
  <si>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</si>
  <si>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</si>
  <si>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</si>
  <si>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</si>
  <si>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</si>
  <si>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</si>
  <si>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</si>
  <si>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</si>
  <si>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</si>
  <si>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</si>
  <si>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</si>
  <si>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</si>
  <si>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</si>
  <si>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</si>
  <si>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</si>
  <si>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</si>
  <si>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</si>
  <si>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</si>
  <si>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</si>
  <si>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</si>
  <si>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</si>
  <si>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</si>
  <si>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</si>
  <si>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</si>
  <si>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</si>
  <si>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</si>
  <si>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</si>
  <si>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</si>
  <si>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</si>
  <si>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</si>
  <si>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</si>
  <si>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</si>
  <si>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</si>
  <si>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</si>
  <si>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</si>
  <si>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</si>
  <si>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</si>
  <si>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</si>
  <si>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</si>
  <si>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</si>
  <si>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</si>
  <si>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</si>
  <si>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</si>
  <si>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</si>
  <si>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</si>
  <si>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</si>
  <si>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</si>
  <si>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</si>
  <si>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</si>
  <si>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</si>
  <si>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</si>
  <si>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</si>
  <si>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</si>
  <si>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</si>
  <si>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</si>
  <si>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</si>
  <si>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</si>
  <si>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</si>
  <si>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</si>
  <si>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</si>
  <si>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</si>
  <si>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</si>
  <si>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</si>
  <si>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</si>
  <si>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</si>
  <si>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</si>
  <si>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</si>
  <si>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</si>
  <si>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</si>
  <si>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</si>
  <si>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</si>
  <si>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</si>
  <si>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</si>
  <si>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</si>
  <si>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</si>
  <si>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</si>
  <si>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</si>
  <si>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</si>
  <si>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</si>
  <si>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</si>
  <si>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</si>
  <si>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</si>
  <si>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</si>
  <si>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</si>
  <si>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</si>
  <si>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</si>
  <si>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</si>
  <si>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</si>
  <si>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</si>
  <si>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</si>
  <si>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</si>
  <si>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</si>
  <si>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</si>
  <si>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</si>
  <si>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</si>
  <si>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</si>
  <si>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</si>
  <si>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</si>
  <si>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</si>
  <si>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</si>
  <si>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</si>
  <si>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</si>
  <si>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</si>
  <si>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</si>
  <si>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</si>
  <si>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</si>
  <si>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</si>
  <si>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</si>
  <si>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</si>
  <si>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</si>
  <si>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</si>
  <si>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</si>
  <si>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</si>
  <si>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 xml:space="preserve"> </t>
  </si>
  <si>
    <t xml:space="preserve"> Királyszentistván Község Önkormányzat 2014. évi költségvetése</t>
  </si>
  <si>
    <t xml:space="preserve">  Királyszentistván Község Önkormányzat 2014. évi költségvetése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</si>
  <si>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</si>
  <si>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</si>
  <si>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</si>
  <si>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</si>
  <si>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</si>
  <si>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</si>
  <si>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</si>
  <si>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</si>
  <si>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</si>
  <si>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</si>
  <si>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</si>
  <si>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</si>
  <si>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</si>
  <si>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</si>
  <si>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</si>
  <si>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</si>
  <si>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</si>
  <si>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</si>
  <si>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</si>
  <si>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</si>
  <si>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</si>
  <si>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</si>
  <si>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</si>
  <si>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</si>
  <si>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</si>
  <si>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</si>
  <si>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</si>
  <si>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</si>
  <si>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</si>
  <si>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</si>
  <si>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temetési segély </t>
  </si>
  <si>
    <t>átmeneti segély  természetbeni</t>
  </si>
  <si>
    <t>átmeneti segély pénzbeni</t>
  </si>
  <si>
    <t>rendkívüli gyermekvédelmi támogatás</t>
  </si>
  <si>
    <t>természetben nyújtott gyermekvédelmi támogatá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</si>
  <si>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</si>
  <si>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</si>
  <si>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</si>
  <si>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</si>
  <si>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</si>
  <si>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</si>
  <si>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</si>
  <si>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</si>
  <si>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</si>
  <si>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</si>
  <si>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</si>
  <si>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</si>
  <si>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</si>
  <si>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</si>
  <si>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</si>
  <si>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</si>
  <si>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</si>
  <si>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</si>
  <si>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</si>
  <si>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</si>
  <si>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</si>
  <si>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</si>
  <si>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</si>
  <si>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</si>
  <si>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</si>
  <si>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</si>
  <si>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</si>
  <si>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</si>
  <si>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</si>
  <si>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</si>
  <si>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</si>
  <si>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</si>
  <si>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</si>
  <si>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</si>
  <si>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</si>
  <si>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</si>
  <si>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</si>
  <si>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</si>
  <si>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</si>
  <si>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</si>
  <si>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76.</t>
  </si>
  <si>
    <t>77.</t>
  </si>
  <si>
    <t>78.</t>
  </si>
  <si>
    <t>80.</t>
  </si>
  <si>
    <t>81.</t>
  </si>
  <si>
    <t>82.</t>
  </si>
  <si>
    <t>83.</t>
  </si>
  <si>
    <t>85.</t>
  </si>
  <si>
    <t>86.</t>
  </si>
  <si>
    <t>88.</t>
  </si>
  <si>
    <t>89.</t>
  </si>
  <si>
    <t>90.</t>
  </si>
  <si>
    <t>92.</t>
  </si>
  <si>
    <t>93.</t>
  </si>
  <si>
    <t>94.</t>
  </si>
  <si>
    <t>95.</t>
  </si>
  <si>
    <t>B</t>
  </si>
  <si>
    <t>A</t>
  </si>
  <si>
    <t>C</t>
  </si>
  <si>
    <t>D</t>
  </si>
  <si>
    <t>E</t>
  </si>
  <si>
    <t>F</t>
  </si>
  <si>
    <t>Munkavégzésre irányuló egyéb jogv. nem saját foglalkoztatottnak fizetett juttatások</t>
  </si>
  <si>
    <t>Működési célú kezesség származó megtérülések államháztartáson belülről</t>
  </si>
  <si>
    <t>Működési célú kölcsönök visszatérülése államháztartáson belülről</t>
  </si>
  <si>
    <t>Működési célú kölcsönök igénybevétele államháztartáson belülről</t>
  </si>
  <si>
    <t>Felhalmozási célú kölcsönök nyújtása államháztartáson kívülre</t>
  </si>
  <si>
    <t>Tartalékok</t>
  </si>
  <si>
    <t>K513</t>
  </si>
  <si>
    <t>K89</t>
  </si>
  <si>
    <t>Egyéb felhalmozási célú támogatások az Európai Umiónak</t>
  </si>
  <si>
    <t>Egyéb működési célú támogatások az Európai Uniónak</t>
  </si>
  <si>
    <t>Összes eredeti előirányzat</t>
  </si>
  <si>
    <t>Összes módosított előirányzat</t>
  </si>
  <si>
    <t>Teljesítés</t>
  </si>
  <si>
    <t>Teljesítés %-a</t>
  </si>
  <si>
    <t>B411</t>
  </si>
  <si>
    <t>Litéri Közös Önkormányzati Hivatal</t>
  </si>
  <si>
    <t>ezer forintban</t>
  </si>
  <si>
    <t>Folyó évi bevétel</t>
  </si>
  <si>
    <t>Folyó évi kiadás</t>
  </si>
  <si>
    <t xml:space="preserve">Kiadások (E Ft) </t>
  </si>
  <si>
    <t>III. negyedév teljesítés</t>
  </si>
  <si>
    <t>36.banki forgalom</t>
  </si>
  <si>
    <t>Pénzmaradvány felhasználás</t>
  </si>
  <si>
    <t>Litéri Közös Önkormányzati Hivatal 2018. évi költségvetése III. negyedévi teljesítés</t>
  </si>
  <si>
    <t>1. melléklet a    /2018.(     ) határozathoz</t>
  </si>
  <si>
    <t>3. melléklet a     /2018(    ) határozathoz</t>
  </si>
  <si>
    <t>2018. évi költségvetés pénzforgalom</t>
  </si>
  <si>
    <t>2016. január 1.-i pénzkészlet</t>
  </si>
  <si>
    <t>2. melléklet a     /2018.(      )határozathoz</t>
  </si>
  <si>
    <t>2018. szeptember 30.-i pénzkészlet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</si>
</sst>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???&quot; &quot;??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7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165" fontId="4" fillId="35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26" fillId="37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4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9" fillId="36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1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71" fontId="16" fillId="0" borderId="10" xfId="0" applyNumberFormat="1" applyFont="1" applyBorder="1" applyAlignment="1">
      <alignment/>
    </xf>
    <xf numFmtId="171" fontId="9" fillId="0" borderId="10" xfId="0" applyNumberFormat="1" applyFont="1" applyBorder="1" applyAlignment="1">
      <alignment/>
    </xf>
    <xf numFmtId="0" fontId="11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34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6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4" fillId="0" borderId="0" xfId="0" applyFont="1" applyAlignment="1">
      <alignment/>
    </xf>
    <xf numFmtId="0" fontId="84" fillId="0" borderId="0" xfId="0" applyFont="1" applyAlignment="1">
      <alignment horizontal="center" wrapText="1"/>
    </xf>
    <xf numFmtId="0" fontId="84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5" fillId="38" borderId="10" xfId="0" applyFont="1" applyFill="1" applyBorder="1" applyAlignment="1">
      <alignment/>
    </xf>
    <xf numFmtId="0" fontId="35" fillId="38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0" fontId="84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wrapText="1"/>
    </xf>
    <xf numFmtId="0" fontId="84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3" fontId="45" fillId="0" borderId="10" xfId="0" applyNumberFormat="1" applyFont="1" applyBorder="1" applyAlignment="1">
      <alignment/>
    </xf>
    <xf numFmtId="3" fontId="84" fillId="0" borderId="10" xfId="0" applyNumberFormat="1" applyFont="1" applyBorder="1" applyAlignment="1">
      <alignment/>
    </xf>
    <xf numFmtId="165" fontId="13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165" fontId="31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165" fontId="42" fillId="0" borderId="10" xfId="0" applyNumberFormat="1" applyFont="1" applyFill="1" applyBorder="1" applyAlignment="1">
      <alignment vertical="center"/>
    </xf>
    <xf numFmtId="0" fontId="13" fillId="34" borderId="1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84" fillId="0" borderId="0" xfId="0" applyFont="1" applyBorder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44" fillId="39" borderId="10" xfId="0" applyFont="1" applyFill="1" applyBorder="1" applyAlignment="1">
      <alignment/>
    </xf>
    <xf numFmtId="0" fontId="42" fillId="39" borderId="10" xfId="0" applyFont="1" applyFill="1" applyBorder="1" applyAlignment="1">
      <alignment horizontal="left" vertical="center"/>
    </xf>
    <xf numFmtId="0" fontId="84" fillId="39" borderId="10" xfId="0" applyFont="1" applyFill="1" applyBorder="1" applyAlignment="1">
      <alignment/>
    </xf>
    <xf numFmtId="0" fontId="40" fillId="40" borderId="10" xfId="0" applyFont="1" applyFill="1" applyBorder="1" applyAlignment="1">
      <alignment horizontal="left" vertical="center" wrapText="1"/>
    </xf>
    <xf numFmtId="0" fontId="35" fillId="40" borderId="10" xfId="0" applyFont="1" applyFill="1" applyBorder="1" applyAlignment="1">
      <alignment horizontal="left" vertical="center"/>
    </xf>
    <xf numFmtId="0" fontId="84" fillId="40" borderId="10" xfId="0" applyFont="1" applyFill="1" applyBorder="1" applyAlignment="1">
      <alignment/>
    </xf>
    <xf numFmtId="0" fontId="40" fillId="40" borderId="10" xfId="0" applyFont="1" applyFill="1" applyBorder="1" applyAlignment="1">
      <alignment horizontal="left" vertical="center"/>
    </xf>
    <xf numFmtId="0" fontId="35" fillId="40" borderId="10" xfId="0" applyFont="1" applyFill="1" applyBorder="1" applyAlignment="1">
      <alignment horizontal="left" vertical="center" wrapText="1"/>
    </xf>
    <xf numFmtId="0" fontId="35" fillId="41" borderId="10" xfId="0" applyFont="1" applyFill="1" applyBorder="1" applyAlignment="1">
      <alignment/>
    </xf>
    <xf numFmtId="0" fontId="36" fillId="41" borderId="10" xfId="0" applyFont="1" applyFill="1" applyBorder="1" applyAlignment="1">
      <alignment/>
    </xf>
    <xf numFmtId="0" fontId="84" fillId="41" borderId="10" xfId="0" applyFont="1" applyFill="1" applyBorder="1" applyAlignment="1">
      <alignment/>
    </xf>
    <xf numFmtId="165" fontId="42" fillId="39" borderId="10" xfId="0" applyNumberFormat="1" applyFont="1" applyFill="1" applyBorder="1" applyAlignment="1">
      <alignment vertical="center"/>
    </xf>
    <xf numFmtId="3" fontId="45" fillId="39" borderId="10" xfId="0" applyNumberFormat="1" applyFont="1" applyFill="1" applyBorder="1" applyAlignment="1">
      <alignment/>
    </xf>
    <xf numFmtId="3" fontId="45" fillId="41" borderId="10" xfId="0" applyNumberFormat="1" applyFont="1" applyFill="1" applyBorder="1" applyAlignment="1">
      <alignment/>
    </xf>
    <xf numFmtId="165" fontId="42" fillId="40" borderId="10" xfId="0" applyNumberFormat="1" applyFont="1" applyFill="1" applyBorder="1" applyAlignment="1">
      <alignment vertical="center"/>
    </xf>
    <xf numFmtId="3" fontId="45" fillId="4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/>
    </xf>
    <xf numFmtId="9" fontId="84" fillId="0" borderId="10" xfId="0" applyNumberFormat="1" applyFont="1" applyBorder="1" applyAlignment="1">
      <alignment/>
    </xf>
    <xf numFmtId="9" fontId="45" fillId="39" borderId="10" xfId="0" applyNumberFormat="1" applyFont="1" applyFill="1" applyBorder="1" applyAlignment="1">
      <alignment/>
    </xf>
    <xf numFmtId="9" fontId="45" fillId="40" borderId="10" xfId="0" applyNumberFormat="1" applyFont="1" applyFill="1" applyBorder="1" applyAlignment="1">
      <alignment/>
    </xf>
    <xf numFmtId="9" fontId="45" fillId="41" borderId="10" xfId="0" applyNumberFormat="1" applyFont="1" applyFill="1" applyBorder="1" applyAlignment="1">
      <alignment/>
    </xf>
    <xf numFmtId="9" fontId="84" fillId="39" borderId="10" xfId="0" applyNumberFormat="1" applyFont="1" applyFill="1" applyBorder="1" applyAlignment="1">
      <alignment/>
    </xf>
    <xf numFmtId="9" fontId="84" fillId="40" borderId="10" xfId="0" applyNumberFormat="1" applyFont="1" applyFill="1" applyBorder="1" applyAlignment="1">
      <alignment/>
    </xf>
    <xf numFmtId="9" fontId="84" fillId="41" borderId="10" xfId="0" applyNumberFormat="1" applyFont="1" applyFill="1" applyBorder="1" applyAlignment="1">
      <alignment/>
    </xf>
    <xf numFmtId="0" fontId="43" fillId="0" borderId="0" xfId="0" applyFont="1" applyAlignment="1">
      <alignment horizontal="center" wrapText="1"/>
    </xf>
    <xf numFmtId="0" fontId="84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Alignment="1">
      <alignment/>
    </xf>
    <xf numFmtId="3" fontId="84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0" fontId="85" fillId="0" borderId="0" xfId="0" applyFont="1" applyAlignment="1">
      <alignment/>
    </xf>
    <xf numFmtId="3" fontId="85" fillId="0" borderId="0" xfId="0" applyNumberFormat="1" applyFont="1" applyAlignment="1">
      <alignment/>
    </xf>
    <xf numFmtId="3" fontId="8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86" fillId="0" borderId="11" xfId="0" applyFont="1" applyBorder="1" applyAlignment="1">
      <alignment horizontal="right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86" fillId="0" borderId="0" xfId="0" applyFont="1" applyBorder="1" applyAlignment="1">
      <alignment horizontal="right"/>
    </xf>
    <xf numFmtId="0" fontId="4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&#337;terjeszt&#233;s%20t&#225;bla%20mell&#233;kl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cofog"/>
      <sheetName val="kiadások cofog"/>
    </sheetNames>
    <sheetDataSet>
      <sheetData sheetId="0">
        <row r="48">
          <cell r="E48">
            <v>0</v>
          </cell>
        </row>
        <row r="84">
          <cell r="E84">
            <v>0</v>
          </cell>
        </row>
        <row r="142">
          <cell r="E142">
            <v>0</v>
          </cell>
        </row>
        <row r="172">
          <cell r="E172">
            <v>5</v>
          </cell>
        </row>
        <row r="181">
          <cell r="E181">
            <v>0</v>
          </cell>
        </row>
        <row r="205">
          <cell r="E205">
            <v>0</v>
          </cell>
        </row>
        <row r="229">
          <cell r="E229">
            <v>0</v>
          </cell>
        </row>
        <row r="230">
          <cell r="E230">
            <v>5</v>
          </cell>
        </row>
        <row r="265">
          <cell r="E265">
            <v>51135</v>
          </cell>
        </row>
        <row r="266">
          <cell r="E266">
            <v>51140</v>
          </cell>
        </row>
      </sheetData>
      <sheetData sheetId="1">
        <row r="25">
          <cell r="E25">
            <v>33893</v>
          </cell>
        </row>
        <row r="33">
          <cell r="E33">
            <v>9241</v>
          </cell>
        </row>
        <row r="66">
          <cell r="E66">
            <v>8006</v>
          </cell>
        </row>
        <row r="82">
          <cell r="E82">
            <v>0</v>
          </cell>
        </row>
        <row r="83">
          <cell r="E83">
            <v>0</v>
          </cell>
        </row>
        <row r="93">
          <cell r="E93">
            <v>0</v>
          </cell>
        </row>
        <row r="94">
          <cell r="E94">
            <v>0</v>
          </cell>
        </row>
        <row r="100">
          <cell r="E100">
            <v>0</v>
          </cell>
        </row>
        <row r="106">
          <cell r="E106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4">
          <cell r="E114">
            <v>0</v>
          </cell>
        </row>
        <row r="116">
          <cell r="E116">
            <v>0</v>
          </cell>
        </row>
        <row r="118">
          <cell r="E118">
            <v>0</v>
          </cell>
        </row>
        <row r="121">
          <cell r="E121">
            <v>0</v>
          </cell>
        </row>
        <row r="187">
          <cell r="E187">
            <v>0</v>
          </cell>
        </row>
        <row r="196">
          <cell r="E196">
            <v>0</v>
          </cell>
        </row>
        <row r="201">
          <cell r="E201">
            <v>0</v>
          </cell>
        </row>
        <row r="262">
          <cell r="E262">
            <v>0</v>
          </cell>
        </row>
        <row r="263">
          <cell r="E263">
            <v>51140</v>
          </cell>
        </row>
        <row r="300">
          <cell r="E300">
            <v>0</v>
          </cell>
        </row>
        <row r="301">
          <cell r="E301">
            <v>51139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5.57421875" style="0" customWidth="1"/>
    <col min="2" max="2" width="16.7109375" style="0" customWidth="1"/>
  </cols>
  <sheetData>
    <row r="1" spans="1:2" ht="18">
      <c r="A1" s="198" t="s">
        <v>675</v>
      </c>
      <c r="B1" s="198"/>
    </row>
    <row r="2" ht="50.25" customHeight="1">
      <c r="A2" s="67" t="s">
        <v>504</v>
      </c>
    </row>
    <row r="4" spans="2:9" ht="15">
      <c r="B4" s="3"/>
      <c r="C4" s="3"/>
      <c r="D4" s="3"/>
      <c r="E4" s="3"/>
      <c r="F4" s="3"/>
      <c r="G4" s="3"/>
      <c r="H4" s="3"/>
      <c r="I4" s="3"/>
    </row>
    <row r="5" spans="1:9" ht="15">
      <c r="A5" s="40" t="s">
        <v>52</v>
      </c>
      <c r="B5" s="111">
        <f>'[1]kiadások cofog'!E25</f>
        <v>33893</v>
      </c>
      <c r="C5" s="3"/>
      <c r="D5" s="3"/>
      <c r="E5" s="3"/>
      <c r="F5" s="3"/>
      <c r="G5" s="3"/>
      <c r="H5" s="3"/>
      <c r="I5" s="3"/>
    </row>
    <row r="6" spans="1:9" ht="15">
      <c r="A6" s="40" t="s">
        <v>53</v>
      </c>
      <c r="B6" s="111">
        <f>'[1]kiadások cofog'!E33</f>
        <v>9241</v>
      </c>
      <c r="C6" s="3"/>
      <c r="D6" s="3"/>
      <c r="E6" s="3"/>
      <c r="F6" s="3"/>
      <c r="G6" s="3"/>
      <c r="H6" s="3"/>
      <c r="I6" s="3"/>
    </row>
    <row r="7" spans="1:9" ht="15">
      <c r="A7" s="40" t="s">
        <v>54</v>
      </c>
      <c r="B7" s="111">
        <f>'[1]kiadások cofog'!E66</f>
        <v>8006</v>
      </c>
      <c r="C7" s="3"/>
      <c r="D7" s="3"/>
      <c r="E7" s="3"/>
      <c r="F7" s="3"/>
      <c r="G7" s="3"/>
      <c r="H7" s="3"/>
      <c r="I7" s="3"/>
    </row>
    <row r="8" spans="1:9" ht="15">
      <c r="A8" s="40" t="s">
        <v>55</v>
      </c>
      <c r="B8" s="111">
        <f>'[1]kiadások cofog'!E121</f>
        <v>0</v>
      </c>
      <c r="C8" s="3"/>
      <c r="D8" s="3"/>
      <c r="E8" s="3"/>
      <c r="F8" s="3"/>
      <c r="G8" s="3"/>
      <c r="H8" s="3"/>
      <c r="I8" s="3"/>
    </row>
    <row r="9" spans="1:9" ht="15">
      <c r="A9" s="40" t="s">
        <v>56</v>
      </c>
      <c r="B9" s="111">
        <f>'[1]kiadások cofog'!E187</f>
        <v>0</v>
      </c>
      <c r="C9" s="3"/>
      <c r="D9" s="3"/>
      <c r="E9" s="3"/>
      <c r="F9" s="3"/>
      <c r="G9" s="3"/>
      <c r="H9" s="3"/>
      <c r="I9" s="3"/>
    </row>
    <row r="10" spans="1:9" ht="15">
      <c r="A10" s="40" t="s">
        <v>57</v>
      </c>
      <c r="B10" s="111">
        <f>'[1]kiadások cofog'!E196</f>
        <v>0</v>
      </c>
      <c r="C10" s="3"/>
      <c r="D10" s="3"/>
      <c r="E10" s="3"/>
      <c r="F10" s="3"/>
      <c r="G10" s="3"/>
      <c r="H10" s="3"/>
      <c r="I10" s="3"/>
    </row>
    <row r="11" spans="1:9" ht="15">
      <c r="A11" s="40" t="s">
        <v>58</v>
      </c>
      <c r="B11" s="111">
        <f>'[1]kiadások cofog'!E201</f>
        <v>0</v>
      </c>
      <c r="C11" s="3"/>
      <c r="D11" s="3"/>
      <c r="E11" s="3"/>
      <c r="F11" s="3"/>
      <c r="G11" s="3"/>
      <c r="H11" s="3"/>
      <c r="I11" s="3"/>
    </row>
    <row r="12" spans="1:9" ht="15">
      <c r="A12" s="40" t="s">
        <v>59</v>
      </c>
      <c r="B12" s="111">
        <f>'[1]kiadások cofog'!E262</f>
        <v>0</v>
      </c>
      <c r="C12" s="3"/>
      <c r="D12" s="3"/>
      <c r="E12" s="3"/>
      <c r="F12" s="3"/>
      <c r="G12" s="3"/>
      <c r="H12" s="3"/>
      <c r="I12" s="3"/>
    </row>
    <row r="13" spans="1:9" ht="15">
      <c r="A13" s="41" t="s">
        <v>51</v>
      </c>
      <c r="B13" s="111">
        <f>'[1]kiadások cofog'!E263</f>
        <v>51140</v>
      </c>
      <c r="C13" s="3"/>
      <c r="D13" s="3"/>
      <c r="E13" s="3"/>
      <c r="F13" s="3"/>
      <c r="G13" s="3"/>
      <c r="H13" s="3"/>
      <c r="I13" s="3"/>
    </row>
    <row r="14" spans="1:9" ht="15">
      <c r="A14" s="41" t="s">
        <v>60</v>
      </c>
      <c r="B14" s="111">
        <f>'[1]kiadások cofog'!E300</f>
        <v>0</v>
      </c>
      <c r="C14" s="3"/>
      <c r="D14" s="3"/>
      <c r="E14" s="3"/>
      <c r="F14" s="3"/>
      <c r="G14" s="3"/>
      <c r="H14" s="3"/>
      <c r="I14" s="3"/>
    </row>
    <row r="15" spans="1:9" ht="15">
      <c r="A15" s="70" t="s">
        <v>502</v>
      </c>
      <c r="B15" s="111">
        <f>'[1]kiadások cofog'!E301</f>
        <v>51139</v>
      </c>
      <c r="C15" s="3"/>
      <c r="D15" s="3"/>
      <c r="E15" s="3"/>
      <c r="F15" s="3"/>
      <c r="G15" s="3"/>
      <c r="H15" s="3"/>
      <c r="I15" s="3"/>
    </row>
    <row r="16" spans="1:9" ht="15">
      <c r="A16" s="40" t="s">
        <v>62</v>
      </c>
      <c r="B16" s="40">
        <f>'[1]bevételek cofog'!E48</f>
        <v>0</v>
      </c>
      <c r="C16" s="3"/>
      <c r="D16" s="3"/>
      <c r="E16" s="3"/>
      <c r="F16" s="3"/>
      <c r="G16" s="3"/>
      <c r="H16" s="3"/>
      <c r="I16" s="3"/>
    </row>
    <row r="17" spans="1:9" ht="15">
      <c r="A17" s="40" t="s">
        <v>63</v>
      </c>
      <c r="B17" s="40">
        <f>'[1]bevételek cofog'!E84</f>
        <v>0</v>
      </c>
      <c r="C17" s="3"/>
      <c r="D17" s="3"/>
      <c r="E17" s="3"/>
      <c r="F17" s="3"/>
      <c r="G17" s="3"/>
      <c r="H17" s="3"/>
      <c r="I17" s="3"/>
    </row>
    <row r="18" spans="1:9" ht="15">
      <c r="A18" s="40" t="s">
        <v>64</v>
      </c>
      <c r="B18" s="40">
        <f>'[1]bevételek cofog'!E142</f>
        <v>0</v>
      </c>
      <c r="C18" s="3"/>
      <c r="D18" s="3"/>
      <c r="E18" s="3"/>
      <c r="F18" s="3"/>
      <c r="G18" s="3"/>
      <c r="H18" s="3"/>
      <c r="I18" s="3"/>
    </row>
    <row r="19" spans="1:9" ht="15">
      <c r="A19" s="40" t="s">
        <v>65</v>
      </c>
      <c r="B19" s="40">
        <f>'[1]bevételek cofog'!E172</f>
        <v>5</v>
      </c>
      <c r="C19" s="3"/>
      <c r="D19" s="3"/>
      <c r="E19" s="3"/>
      <c r="F19" s="3"/>
      <c r="G19" s="3"/>
      <c r="H19" s="3"/>
      <c r="I19" s="3"/>
    </row>
    <row r="20" spans="1:9" ht="15">
      <c r="A20" s="40" t="s">
        <v>66</v>
      </c>
      <c r="B20" s="40">
        <f>'[1]bevételek cofog'!E181</f>
        <v>0</v>
      </c>
      <c r="C20" s="3"/>
      <c r="D20" s="3"/>
      <c r="E20" s="3"/>
      <c r="F20" s="3"/>
      <c r="G20" s="3"/>
      <c r="H20" s="3"/>
      <c r="I20" s="3"/>
    </row>
    <row r="21" spans="1:9" ht="15">
      <c r="A21" s="40" t="s">
        <v>67</v>
      </c>
      <c r="B21" s="40">
        <f>'[1]bevételek cofog'!E205</f>
        <v>0</v>
      </c>
      <c r="C21" s="3"/>
      <c r="D21" s="3"/>
      <c r="E21" s="3"/>
      <c r="F21" s="3"/>
      <c r="G21" s="3"/>
      <c r="H21" s="3"/>
      <c r="I21" s="3"/>
    </row>
    <row r="22" spans="1:9" ht="15">
      <c r="A22" s="40" t="s">
        <v>68</v>
      </c>
      <c r="B22" s="40">
        <f>'[1]bevételek cofog'!E229</f>
        <v>0</v>
      </c>
      <c r="C22" s="3"/>
      <c r="D22" s="3"/>
      <c r="E22" s="3"/>
      <c r="F22" s="3"/>
      <c r="G22" s="3"/>
      <c r="H22" s="3"/>
      <c r="I22" s="3"/>
    </row>
    <row r="23" spans="1:9" ht="15">
      <c r="A23" s="41" t="s">
        <v>61</v>
      </c>
      <c r="B23" s="40">
        <f>'[1]bevételek cofog'!E230</f>
        <v>5</v>
      </c>
      <c r="C23" s="3"/>
      <c r="D23" s="3"/>
      <c r="E23" s="3"/>
      <c r="F23" s="3"/>
      <c r="G23" s="3"/>
      <c r="H23" s="3"/>
      <c r="I23" s="3"/>
    </row>
    <row r="24" spans="1:9" ht="15">
      <c r="A24" s="41" t="s">
        <v>69</v>
      </c>
      <c r="B24" s="40">
        <f>'[1]bevételek cofog'!E265</f>
        <v>51135</v>
      </c>
      <c r="C24" s="3"/>
      <c r="D24" s="3"/>
      <c r="E24" s="3"/>
      <c r="F24" s="3"/>
      <c r="G24" s="3"/>
      <c r="H24" s="3"/>
      <c r="I24" s="3"/>
    </row>
    <row r="25" spans="1:9" ht="15">
      <c r="A25" s="70" t="s">
        <v>503</v>
      </c>
      <c r="B25" s="40">
        <f>'[1]bevételek cofog'!E266</f>
        <v>51140</v>
      </c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79">
      <selection activeCell="K8" sqref="K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07" t="s">
        <v>674</v>
      </c>
      <c r="B1" s="206"/>
      <c r="C1" s="206"/>
    </row>
    <row r="2" spans="1:3" ht="27" customHeight="1">
      <c r="A2" s="205" t="s">
        <v>18</v>
      </c>
      <c r="B2" s="206"/>
      <c r="C2" s="206"/>
    </row>
    <row r="3" spans="1:3" ht="19.5" customHeight="1">
      <c r="A3" s="67"/>
      <c r="B3" s="68"/>
      <c r="C3" s="68"/>
    </row>
    <row r="4" ht="15">
      <c r="A4" s="3" t="s">
        <v>633</v>
      </c>
    </row>
    <row r="5" spans="1:3" ht="25.5">
      <c r="A5" s="41" t="s">
        <v>604</v>
      </c>
      <c r="B5" s="2" t="s">
        <v>71</v>
      </c>
      <c r="C5" s="91" t="s">
        <v>5</v>
      </c>
    </row>
    <row r="6" spans="1:3" ht="15">
      <c r="A6" s="12" t="s">
        <v>553</v>
      </c>
      <c r="B6" s="5" t="s">
        <v>161</v>
      </c>
      <c r="C6" s="25"/>
    </row>
    <row r="7" spans="1:3" ht="15">
      <c r="A7" s="12" t="s">
        <v>554</v>
      </c>
      <c r="B7" s="5" t="s">
        <v>161</v>
      </c>
      <c r="C7" s="25"/>
    </row>
    <row r="8" spans="1:3" ht="15">
      <c r="A8" s="12" t="s">
        <v>555</v>
      </c>
      <c r="B8" s="5" t="s">
        <v>161</v>
      </c>
      <c r="C8" s="25"/>
    </row>
    <row r="9" spans="1:3" ht="15">
      <c r="A9" s="12" t="s">
        <v>556</v>
      </c>
      <c r="B9" s="5" t="s">
        <v>161</v>
      </c>
      <c r="C9" s="25"/>
    </row>
    <row r="10" spans="1:3" ht="15">
      <c r="A10" s="12" t="s">
        <v>557</v>
      </c>
      <c r="B10" s="5" t="s">
        <v>161</v>
      </c>
      <c r="C10" s="25"/>
    </row>
    <row r="11" spans="1:3" ht="15">
      <c r="A11" s="12" t="s">
        <v>558</v>
      </c>
      <c r="B11" s="5" t="s">
        <v>161</v>
      </c>
      <c r="C11" s="25"/>
    </row>
    <row r="12" spans="1:3" ht="15">
      <c r="A12" s="12" t="s">
        <v>559</v>
      </c>
      <c r="B12" s="5" t="s">
        <v>161</v>
      </c>
      <c r="C12" s="25"/>
    </row>
    <row r="13" spans="1:3" ht="15">
      <c r="A13" s="12" t="s">
        <v>560</v>
      </c>
      <c r="B13" s="5" t="s">
        <v>161</v>
      </c>
      <c r="C13" s="25"/>
    </row>
    <row r="14" spans="1:3" ht="15">
      <c r="A14" s="12" t="s">
        <v>561</v>
      </c>
      <c r="B14" s="5" t="s">
        <v>161</v>
      </c>
      <c r="C14" s="25"/>
    </row>
    <row r="15" spans="1:3" ht="15">
      <c r="A15" s="12" t="s">
        <v>562</v>
      </c>
      <c r="B15" s="5" t="s">
        <v>161</v>
      </c>
      <c r="C15" s="25"/>
    </row>
    <row r="16" spans="1:3" ht="25.5">
      <c r="A16" s="10" t="s">
        <v>407</v>
      </c>
      <c r="B16" s="7" t="s">
        <v>161</v>
      </c>
      <c r="C16" s="25"/>
    </row>
    <row r="17" spans="1:3" ht="15">
      <c r="A17" s="12" t="s">
        <v>553</v>
      </c>
      <c r="B17" s="5" t="s">
        <v>162</v>
      </c>
      <c r="C17" s="25"/>
    </row>
    <row r="18" spans="1:3" ht="15">
      <c r="A18" s="12" t="s">
        <v>554</v>
      </c>
      <c r="B18" s="5" t="s">
        <v>162</v>
      </c>
      <c r="C18" s="25"/>
    </row>
    <row r="19" spans="1:3" ht="15">
      <c r="A19" s="12" t="s">
        <v>555</v>
      </c>
      <c r="B19" s="5" t="s">
        <v>162</v>
      </c>
      <c r="C19" s="25"/>
    </row>
    <row r="20" spans="1:3" ht="15">
      <c r="A20" s="12" t="s">
        <v>556</v>
      </c>
      <c r="B20" s="5" t="s">
        <v>162</v>
      </c>
      <c r="C20" s="25"/>
    </row>
    <row r="21" spans="1:3" ht="15">
      <c r="A21" s="12" t="s">
        <v>557</v>
      </c>
      <c r="B21" s="5" t="s">
        <v>162</v>
      </c>
      <c r="C21" s="25"/>
    </row>
    <row r="22" spans="1:3" ht="15">
      <c r="A22" s="12" t="s">
        <v>558</v>
      </c>
      <c r="B22" s="5" t="s">
        <v>162</v>
      </c>
      <c r="C22" s="25"/>
    </row>
    <row r="23" spans="1:3" ht="15">
      <c r="A23" s="12" t="s">
        <v>559</v>
      </c>
      <c r="B23" s="5" t="s">
        <v>162</v>
      </c>
      <c r="C23" s="25"/>
    </row>
    <row r="24" spans="1:3" ht="15">
      <c r="A24" s="12" t="s">
        <v>560</v>
      </c>
      <c r="B24" s="5" t="s">
        <v>162</v>
      </c>
      <c r="C24" s="25"/>
    </row>
    <row r="25" spans="1:3" ht="15">
      <c r="A25" s="12" t="s">
        <v>561</v>
      </c>
      <c r="B25" s="5" t="s">
        <v>162</v>
      </c>
      <c r="C25" s="25"/>
    </row>
    <row r="26" spans="1:3" ht="15">
      <c r="A26" s="12" t="s">
        <v>562</v>
      </c>
      <c r="B26" s="5" t="s">
        <v>162</v>
      </c>
      <c r="C26" s="25"/>
    </row>
    <row r="27" spans="1:3" ht="25.5">
      <c r="A27" s="10" t="s">
        <v>408</v>
      </c>
      <c r="B27" s="7" t="s">
        <v>162</v>
      </c>
      <c r="C27" s="25"/>
    </row>
    <row r="28" spans="1:3" ht="15">
      <c r="A28" s="12" t="s">
        <v>553</v>
      </c>
      <c r="B28" s="5" t="s">
        <v>163</v>
      </c>
      <c r="C28" s="25"/>
    </row>
    <row r="29" spans="1:3" ht="15">
      <c r="A29" s="12" t="s">
        <v>554</v>
      </c>
      <c r="B29" s="5" t="s">
        <v>163</v>
      </c>
      <c r="C29" s="25"/>
    </row>
    <row r="30" spans="1:3" ht="15">
      <c r="A30" s="12" t="s">
        <v>555</v>
      </c>
      <c r="B30" s="5" t="s">
        <v>163</v>
      </c>
      <c r="C30" s="25"/>
    </row>
    <row r="31" spans="1:3" ht="15">
      <c r="A31" s="12" t="s">
        <v>556</v>
      </c>
      <c r="B31" s="5" t="s">
        <v>163</v>
      </c>
      <c r="C31" s="25"/>
    </row>
    <row r="32" spans="1:3" ht="15">
      <c r="A32" s="12" t="s">
        <v>557</v>
      </c>
      <c r="B32" s="5" t="s">
        <v>163</v>
      </c>
      <c r="C32" s="25"/>
    </row>
    <row r="33" spans="1:3" ht="15">
      <c r="A33" s="12" t="s">
        <v>558</v>
      </c>
      <c r="B33" s="5" t="s">
        <v>163</v>
      </c>
      <c r="C33" s="25"/>
    </row>
    <row r="34" spans="1:3" ht="15">
      <c r="A34" s="12" t="s">
        <v>559</v>
      </c>
      <c r="B34" s="5" t="s">
        <v>163</v>
      </c>
      <c r="C34" s="25"/>
    </row>
    <row r="35" spans="1:3" ht="15">
      <c r="A35" s="12" t="s">
        <v>560</v>
      </c>
      <c r="B35" s="5" t="s">
        <v>163</v>
      </c>
      <c r="C35" s="25"/>
    </row>
    <row r="36" spans="1:3" ht="15">
      <c r="A36" s="12" t="s">
        <v>561</v>
      </c>
      <c r="B36" s="5" t="s">
        <v>163</v>
      </c>
      <c r="C36" s="25"/>
    </row>
    <row r="37" spans="1:3" ht="15">
      <c r="A37" s="12" t="s">
        <v>562</v>
      </c>
      <c r="B37" s="5" t="s">
        <v>163</v>
      </c>
      <c r="C37" s="25"/>
    </row>
    <row r="38" spans="1:3" ht="15">
      <c r="A38" s="10" t="s">
        <v>409</v>
      </c>
      <c r="B38" s="7" t="s">
        <v>163</v>
      </c>
      <c r="C38" s="25"/>
    </row>
    <row r="39" spans="1:3" ht="15">
      <c r="A39" s="12" t="s">
        <v>563</v>
      </c>
      <c r="B39" s="4" t="s">
        <v>165</v>
      </c>
      <c r="C39" s="25"/>
    </row>
    <row r="40" spans="1:3" ht="15">
      <c r="A40" s="12" t="s">
        <v>564</v>
      </c>
      <c r="B40" s="4" t="s">
        <v>165</v>
      </c>
      <c r="C40" s="25"/>
    </row>
    <row r="41" spans="1:3" ht="15">
      <c r="A41" s="12" t="s">
        <v>565</v>
      </c>
      <c r="B41" s="4" t="s">
        <v>165</v>
      </c>
      <c r="C41" s="25"/>
    </row>
    <row r="42" spans="1:3" ht="15">
      <c r="A42" s="4" t="s">
        <v>566</v>
      </c>
      <c r="B42" s="4" t="s">
        <v>165</v>
      </c>
      <c r="C42" s="25"/>
    </row>
    <row r="43" spans="1:3" ht="15">
      <c r="A43" s="4" t="s">
        <v>567</v>
      </c>
      <c r="B43" s="4" t="s">
        <v>165</v>
      </c>
      <c r="C43" s="25"/>
    </row>
    <row r="44" spans="1:3" ht="15">
      <c r="A44" s="4" t="s">
        <v>568</v>
      </c>
      <c r="B44" s="4" t="s">
        <v>165</v>
      </c>
      <c r="C44" s="25"/>
    </row>
    <row r="45" spans="1:3" ht="15">
      <c r="A45" s="12" t="s">
        <v>569</v>
      </c>
      <c r="B45" s="4" t="s">
        <v>165</v>
      </c>
      <c r="C45" s="25"/>
    </row>
    <row r="46" spans="1:3" ht="15">
      <c r="A46" s="12" t="s">
        <v>570</v>
      </c>
      <c r="B46" s="4" t="s">
        <v>165</v>
      </c>
      <c r="C46" s="25"/>
    </row>
    <row r="47" spans="1:3" ht="15">
      <c r="A47" s="12" t="s">
        <v>571</v>
      </c>
      <c r="B47" s="4" t="s">
        <v>165</v>
      </c>
      <c r="C47" s="25"/>
    </row>
    <row r="48" spans="1:3" ht="15">
      <c r="A48" s="12" t="s">
        <v>572</v>
      </c>
      <c r="B48" s="4" t="s">
        <v>165</v>
      </c>
      <c r="C48" s="25"/>
    </row>
    <row r="49" spans="1:3" ht="25.5">
      <c r="A49" s="10" t="s">
        <v>410</v>
      </c>
      <c r="B49" s="7" t="s">
        <v>165</v>
      </c>
      <c r="C49" s="25"/>
    </row>
    <row r="50" spans="1:3" ht="15">
      <c r="A50" s="12" t="s">
        <v>563</v>
      </c>
      <c r="B50" s="4" t="s">
        <v>170</v>
      </c>
      <c r="C50" s="25"/>
    </row>
    <row r="51" spans="1:3" ht="15">
      <c r="A51" s="12" t="s">
        <v>564</v>
      </c>
      <c r="B51" s="4" t="s">
        <v>170</v>
      </c>
      <c r="C51" s="25"/>
    </row>
    <row r="52" spans="1:3" ht="15">
      <c r="A52" s="12" t="s">
        <v>565</v>
      </c>
      <c r="B52" s="4" t="s">
        <v>170</v>
      </c>
      <c r="C52" s="25"/>
    </row>
    <row r="53" spans="1:3" ht="15">
      <c r="A53" s="4" t="s">
        <v>566</v>
      </c>
      <c r="B53" s="4" t="s">
        <v>170</v>
      </c>
      <c r="C53" s="25"/>
    </row>
    <row r="54" spans="1:3" ht="15">
      <c r="A54" s="4" t="s">
        <v>567</v>
      </c>
      <c r="B54" s="4" t="s">
        <v>170</v>
      </c>
      <c r="C54" s="25"/>
    </row>
    <row r="55" spans="1:3" ht="15">
      <c r="A55" s="4" t="s">
        <v>568</v>
      </c>
      <c r="B55" s="4" t="s">
        <v>170</v>
      </c>
      <c r="C55" s="25"/>
    </row>
    <row r="56" spans="1:3" ht="15">
      <c r="A56" s="12" t="s">
        <v>569</v>
      </c>
      <c r="B56" s="4" t="s">
        <v>170</v>
      </c>
      <c r="C56" s="25"/>
    </row>
    <row r="57" spans="1:3" ht="15">
      <c r="A57" s="12" t="s">
        <v>573</v>
      </c>
      <c r="B57" s="4" t="s">
        <v>170</v>
      </c>
      <c r="C57" s="25"/>
    </row>
    <row r="58" spans="1:3" ht="15">
      <c r="A58" s="12" t="s">
        <v>571</v>
      </c>
      <c r="B58" s="4" t="s">
        <v>170</v>
      </c>
      <c r="C58" s="25"/>
    </row>
    <row r="59" spans="1:3" ht="15">
      <c r="A59" s="12" t="s">
        <v>572</v>
      </c>
      <c r="B59" s="4" t="s">
        <v>170</v>
      </c>
      <c r="C59" s="25"/>
    </row>
    <row r="60" spans="1:3" ht="15">
      <c r="A60" s="14" t="s">
        <v>411</v>
      </c>
      <c r="B60" s="7" t="s">
        <v>170</v>
      </c>
      <c r="C60" s="25"/>
    </row>
    <row r="61" spans="1:3" ht="15">
      <c r="A61" s="12" t="s">
        <v>553</v>
      </c>
      <c r="B61" s="5" t="s">
        <v>198</v>
      </c>
      <c r="C61" s="25"/>
    </row>
    <row r="62" spans="1:3" ht="15">
      <c r="A62" s="12" t="s">
        <v>554</v>
      </c>
      <c r="B62" s="5" t="s">
        <v>198</v>
      </c>
      <c r="C62" s="25"/>
    </row>
    <row r="63" spans="1:3" ht="15">
      <c r="A63" s="12" t="s">
        <v>555</v>
      </c>
      <c r="B63" s="5" t="s">
        <v>198</v>
      </c>
      <c r="C63" s="25"/>
    </row>
    <row r="64" spans="1:3" ht="15">
      <c r="A64" s="12" t="s">
        <v>556</v>
      </c>
      <c r="B64" s="5" t="s">
        <v>198</v>
      </c>
      <c r="C64" s="25"/>
    </row>
    <row r="65" spans="1:3" ht="15">
      <c r="A65" s="12" t="s">
        <v>557</v>
      </c>
      <c r="B65" s="5" t="s">
        <v>198</v>
      </c>
      <c r="C65" s="25"/>
    </row>
    <row r="66" spans="1:3" ht="15">
      <c r="A66" s="12" t="s">
        <v>558</v>
      </c>
      <c r="B66" s="5" t="s">
        <v>198</v>
      </c>
      <c r="C66" s="25"/>
    </row>
    <row r="67" spans="1:3" ht="15">
      <c r="A67" s="12" t="s">
        <v>559</v>
      </c>
      <c r="B67" s="5" t="s">
        <v>198</v>
      </c>
      <c r="C67" s="25"/>
    </row>
    <row r="68" spans="1:3" ht="15">
      <c r="A68" s="12" t="s">
        <v>560</v>
      </c>
      <c r="B68" s="5" t="s">
        <v>198</v>
      </c>
      <c r="C68" s="25"/>
    </row>
    <row r="69" spans="1:3" ht="15">
      <c r="A69" s="12" t="s">
        <v>561</v>
      </c>
      <c r="B69" s="5" t="s">
        <v>198</v>
      </c>
      <c r="C69" s="25"/>
    </row>
    <row r="70" spans="1:3" ht="15">
      <c r="A70" s="12" t="s">
        <v>562</v>
      </c>
      <c r="B70" s="5" t="s">
        <v>198</v>
      </c>
      <c r="C70" s="25"/>
    </row>
    <row r="71" spans="1:3" ht="25.5">
      <c r="A71" s="10" t="s">
        <v>420</v>
      </c>
      <c r="B71" s="7" t="s">
        <v>198</v>
      </c>
      <c r="C71" s="25"/>
    </row>
    <row r="72" spans="1:3" ht="15">
      <c r="A72" s="12" t="s">
        <v>553</v>
      </c>
      <c r="B72" s="5" t="s">
        <v>199</v>
      </c>
      <c r="C72" s="25"/>
    </row>
    <row r="73" spans="1:3" ht="15">
      <c r="A73" s="12" t="s">
        <v>554</v>
      </c>
      <c r="B73" s="5" t="s">
        <v>199</v>
      </c>
      <c r="C73" s="25"/>
    </row>
    <row r="74" spans="1:3" ht="15">
      <c r="A74" s="12" t="s">
        <v>555</v>
      </c>
      <c r="B74" s="5" t="s">
        <v>199</v>
      </c>
      <c r="C74" s="25"/>
    </row>
    <row r="75" spans="1:3" ht="15">
      <c r="A75" s="12" t="s">
        <v>556</v>
      </c>
      <c r="B75" s="5" t="s">
        <v>199</v>
      </c>
      <c r="C75" s="25"/>
    </row>
    <row r="76" spans="1:3" ht="15">
      <c r="A76" s="12" t="s">
        <v>557</v>
      </c>
      <c r="B76" s="5" t="s">
        <v>199</v>
      </c>
      <c r="C76" s="25"/>
    </row>
    <row r="77" spans="1:3" ht="15">
      <c r="A77" s="12" t="s">
        <v>558</v>
      </c>
      <c r="B77" s="5" t="s">
        <v>199</v>
      </c>
      <c r="C77" s="25"/>
    </row>
    <row r="78" spans="1:3" ht="15">
      <c r="A78" s="12" t="s">
        <v>559</v>
      </c>
      <c r="B78" s="5" t="s">
        <v>199</v>
      </c>
      <c r="C78" s="25"/>
    </row>
    <row r="79" spans="1:3" ht="15">
      <c r="A79" s="12" t="s">
        <v>560</v>
      </c>
      <c r="B79" s="5" t="s">
        <v>199</v>
      </c>
      <c r="C79" s="25"/>
    </row>
    <row r="80" spans="1:3" ht="15">
      <c r="A80" s="12" t="s">
        <v>561</v>
      </c>
      <c r="B80" s="5" t="s">
        <v>199</v>
      </c>
      <c r="C80" s="25"/>
    </row>
    <row r="81" spans="1:3" ht="15">
      <c r="A81" s="12" t="s">
        <v>562</v>
      </c>
      <c r="B81" s="5" t="s">
        <v>199</v>
      </c>
      <c r="C81" s="25"/>
    </row>
    <row r="82" spans="1:3" ht="25.5">
      <c r="A82" s="10" t="s">
        <v>419</v>
      </c>
      <c r="B82" s="7" t="s">
        <v>199</v>
      </c>
      <c r="C82" s="25"/>
    </row>
    <row r="83" spans="1:3" ht="15">
      <c r="A83" s="12" t="s">
        <v>553</v>
      </c>
      <c r="B83" s="5" t="s">
        <v>200</v>
      </c>
      <c r="C83" s="25"/>
    </row>
    <row r="84" spans="1:3" ht="15">
      <c r="A84" s="12" t="s">
        <v>554</v>
      </c>
      <c r="B84" s="5" t="s">
        <v>200</v>
      </c>
      <c r="C84" s="25"/>
    </row>
    <row r="85" spans="1:3" ht="15">
      <c r="A85" s="12" t="s">
        <v>555</v>
      </c>
      <c r="B85" s="5" t="s">
        <v>200</v>
      </c>
      <c r="C85" s="25"/>
    </row>
    <row r="86" spans="1:3" ht="15">
      <c r="A86" s="12" t="s">
        <v>556</v>
      </c>
      <c r="B86" s="5" t="s">
        <v>200</v>
      </c>
      <c r="C86" s="25"/>
    </row>
    <row r="87" spans="1:3" ht="15">
      <c r="A87" s="12" t="s">
        <v>557</v>
      </c>
      <c r="B87" s="5" t="s">
        <v>200</v>
      </c>
      <c r="C87" s="25"/>
    </row>
    <row r="88" spans="1:3" ht="15">
      <c r="A88" s="12" t="s">
        <v>558</v>
      </c>
      <c r="B88" s="5" t="s">
        <v>200</v>
      </c>
      <c r="C88" s="25"/>
    </row>
    <row r="89" spans="1:3" ht="15">
      <c r="A89" s="12" t="s">
        <v>559</v>
      </c>
      <c r="B89" s="5" t="s">
        <v>200</v>
      </c>
      <c r="C89" s="25"/>
    </row>
    <row r="90" spans="1:3" ht="15">
      <c r="A90" s="12" t="s">
        <v>560</v>
      </c>
      <c r="B90" s="5" t="s">
        <v>200</v>
      </c>
      <c r="C90" s="25"/>
    </row>
    <row r="91" spans="1:3" ht="15">
      <c r="A91" s="12" t="s">
        <v>561</v>
      </c>
      <c r="B91" s="5" t="s">
        <v>200</v>
      </c>
      <c r="C91" s="25"/>
    </row>
    <row r="92" spans="1:3" ht="15">
      <c r="A92" s="12" t="s">
        <v>562</v>
      </c>
      <c r="B92" s="5" t="s">
        <v>200</v>
      </c>
      <c r="C92" s="25"/>
    </row>
    <row r="93" spans="1:3" ht="15">
      <c r="A93" s="10" t="s">
        <v>418</v>
      </c>
      <c r="B93" s="7" t="s">
        <v>200</v>
      </c>
      <c r="C93" s="25"/>
    </row>
    <row r="94" spans="1:3" ht="15">
      <c r="A94" s="12" t="s">
        <v>563</v>
      </c>
      <c r="B94" s="4" t="s">
        <v>202</v>
      </c>
      <c r="C94" s="112" t="e">
        <f>#REF!</f>
        <v>#REF!</v>
      </c>
    </row>
    <row r="95" spans="1:3" ht="15">
      <c r="A95" s="12" t="s">
        <v>564</v>
      </c>
      <c r="B95" s="5" t="s">
        <v>202</v>
      </c>
      <c r="C95" s="25"/>
    </row>
    <row r="96" spans="1:3" ht="15">
      <c r="A96" s="12" t="s">
        <v>565</v>
      </c>
      <c r="B96" s="4" t="s">
        <v>202</v>
      </c>
      <c r="C96" s="25"/>
    </row>
    <row r="97" spans="1:3" ht="15">
      <c r="A97" s="4" t="s">
        <v>566</v>
      </c>
      <c r="B97" s="5" t="s">
        <v>202</v>
      </c>
      <c r="C97" s="25"/>
    </row>
    <row r="98" spans="1:3" ht="15">
      <c r="A98" s="4" t="s">
        <v>567</v>
      </c>
      <c r="B98" s="4" t="s">
        <v>202</v>
      </c>
      <c r="C98" s="25"/>
    </row>
    <row r="99" spans="1:3" ht="15">
      <c r="A99" s="4" t="s">
        <v>568</v>
      </c>
      <c r="B99" s="5" t="s">
        <v>202</v>
      </c>
      <c r="C99" s="25"/>
    </row>
    <row r="100" spans="1:3" ht="15">
      <c r="A100" s="12" t="s">
        <v>569</v>
      </c>
      <c r="B100" s="4" t="s">
        <v>202</v>
      </c>
      <c r="C100" s="25"/>
    </row>
    <row r="101" spans="1:3" ht="15">
      <c r="A101" s="12" t="s">
        <v>573</v>
      </c>
      <c r="B101" s="5" t="s">
        <v>202</v>
      </c>
      <c r="C101" s="25"/>
    </row>
    <row r="102" spans="1:3" ht="15">
      <c r="A102" s="12" t="s">
        <v>571</v>
      </c>
      <c r="B102" s="4" t="s">
        <v>202</v>
      </c>
      <c r="C102" s="25"/>
    </row>
    <row r="103" spans="1:3" ht="15">
      <c r="A103" s="12" t="s">
        <v>572</v>
      </c>
      <c r="B103" s="5" t="s">
        <v>202</v>
      </c>
      <c r="C103" s="25"/>
    </row>
    <row r="104" spans="1:3" ht="25.5">
      <c r="A104" s="10" t="s">
        <v>417</v>
      </c>
      <c r="B104" s="7" t="s">
        <v>202</v>
      </c>
      <c r="C104" s="112" t="e">
        <f>SUM(C94:C103)</f>
        <v>#REF!</v>
      </c>
    </row>
    <row r="105" spans="1:3" ht="15">
      <c r="A105" s="12" t="s">
        <v>563</v>
      </c>
      <c r="B105" s="4" t="s">
        <v>205</v>
      </c>
      <c r="C105" s="25"/>
    </row>
    <row r="106" spans="1:3" ht="15">
      <c r="A106" s="12" t="s">
        <v>564</v>
      </c>
      <c r="B106" s="4" t="s">
        <v>205</v>
      </c>
      <c r="C106" s="25"/>
    </row>
    <row r="107" spans="1:3" ht="15">
      <c r="A107" s="12" t="s">
        <v>565</v>
      </c>
      <c r="B107" s="4" t="s">
        <v>205</v>
      </c>
      <c r="C107" s="25"/>
    </row>
    <row r="108" spans="1:3" ht="15">
      <c r="A108" s="4" t="s">
        <v>566</v>
      </c>
      <c r="B108" s="4" t="s">
        <v>205</v>
      </c>
      <c r="C108" s="25"/>
    </row>
    <row r="109" spans="1:3" ht="15">
      <c r="A109" s="4" t="s">
        <v>567</v>
      </c>
      <c r="B109" s="4" t="s">
        <v>205</v>
      </c>
      <c r="C109" s="25"/>
    </row>
    <row r="110" spans="1:3" ht="15">
      <c r="A110" s="4" t="s">
        <v>568</v>
      </c>
      <c r="B110" s="4" t="s">
        <v>205</v>
      </c>
      <c r="C110" s="25"/>
    </row>
    <row r="111" spans="1:3" ht="15">
      <c r="A111" s="12" t="s">
        <v>569</v>
      </c>
      <c r="B111" s="4" t="s">
        <v>205</v>
      </c>
      <c r="C111" s="25"/>
    </row>
    <row r="112" spans="1:3" ht="15">
      <c r="A112" s="12" t="s">
        <v>573</v>
      </c>
      <c r="B112" s="4" t="s">
        <v>205</v>
      </c>
      <c r="C112" s="25"/>
    </row>
    <row r="113" spans="1:3" ht="15">
      <c r="A113" s="12" t="s">
        <v>571</v>
      </c>
      <c r="B113" s="4" t="s">
        <v>205</v>
      </c>
      <c r="C113" s="25"/>
    </row>
    <row r="114" spans="1:3" ht="15">
      <c r="A114" s="12" t="s">
        <v>572</v>
      </c>
      <c r="B114" s="4" t="s">
        <v>205</v>
      </c>
      <c r="C114" s="25"/>
    </row>
    <row r="115" spans="1:3" ht="15">
      <c r="A115" s="14" t="s">
        <v>456</v>
      </c>
      <c r="B115" s="7" t="s">
        <v>205</v>
      </c>
      <c r="C115" s="2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07" t="s">
        <v>549</v>
      </c>
      <c r="B1" s="206"/>
      <c r="C1" s="206"/>
    </row>
    <row r="2" spans="1:3" ht="25.5" customHeight="1">
      <c r="A2" s="205" t="s">
        <v>19</v>
      </c>
      <c r="B2" s="206"/>
      <c r="C2" s="206"/>
    </row>
    <row r="3" spans="1:3" ht="15.75" customHeight="1">
      <c r="A3" s="67"/>
      <c r="B3" s="68"/>
      <c r="C3" s="68"/>
    </row>
    <row r="4" ht="21" customHeight="1">
      <c r="A4" s="3" t="s">
        <v>633</v>
      </c>
    </row>
    <row r="5" spans="1:3" ht="25.5">
      <c r="A5" s="41" t="s">
        <v>604</v>
      </c>
      <c r="B5" s="2" t="s">
        <v>71</v>
      </c>
      <c r="C5" s="91" t="s">
        <v>5</v>
      </c>
    </row>
    <row r="6" spans="1:3" ht="15">
      <c r="A6" s="12" t="s">
        <v>574</v>
      </c>
      <c r="B6" s="5" t="s">
        <v>267</v>
      </c>
      <c r="C6" s="25"/>
    </row>
    <row r="7" spans="1:3" ht="15">
      <c r="A7" s="12" t="s">
        <v>583</v>
      </c>
      <c r="B7" s="5" t="s">
        <v>267</v>
      </c>
      <c r="C7" s="25"/>
    </row>
    <row r="8" spans="1:3" ht="30">
      <c r="A8" s="12" t="s">
        <v>584</v>
      </c>
      <c r="B8" s="5" t="s">
        <v>267</v>
      </c>
      <c r="C8" s="25"/>
    </row>
    <row r="9" spans="1:3" ht="15">
      <c r="A9" s="12" t="s">
        <v>582</v>
      </c>
      <c r="B9" s="5" t="s">
        <v>267</v>
      </c>
      <c r="C9" s="25"/>
    </row>
    <row r="10" spans="1:3" ht="15">
      <c r="A10" s="12" t="s">
        <v>581</v>
      </c>
      <c r="B10" s="5" t="s">
        <v>267</v>
      </c>
      <c r="C10" s="25"/>
    </row>
    <row r="11" spans="1:3" ht="15">
      <c r="A11" s="12" t="s">
        <v>580</v>
      </c>
      <c r="B11" s="5" t="s">
        <v>267</v>
      </c>
      <c r="C11" s="25"/>
    </row>
    <row r="12" spans="1:3" ht="15">
      <c r="A12" s="12" t="s">
        <v>575</v>
      </c>
      <c r="B12" s="5" t="s">
        <v>267</v>
      </c>
      <c r="C12" s="25"/>
    </row>
    <row r="13" spans="1:3" ht="15">
      <c r="A13" s="12" t="s">
        <v>576</v>
      </c>
      <c r="B13" s="5" t="s">
        <v>267</v>
      </c>
      <c r="C13" s="25"/>
    </row>
    <row r="14" spans="1:3" ht="15">
      <c r="A14" s="12" t="s">
        <v>577</v>
      </c>
      <c r="B14" s="5" t="s">
        <v>267</v>
      </c>
      <c r="C14" s="25"/>
    </row>
    <row r="15" spans="1:3" ht="15">
      <c r="A15" s="12" t="s">
        <v>578</v>
      </c>
      <c r="B15" s="5" t="s">
        <v>267</v>
      </c>
      <c r="C15" s="25"/>
    </row>
    <row r="16" spans="1:3" ht="25.5">
      <c r="A16" s="6" t="s">
        <v>466</v>
      </c>
      <c r="B16" s="7" t="s">
        <v>267</v>
      </c>
      <c r="C16" s="25"/>
    </row>
    <row r="17" spans="1:3" ht="15">
      <c r="A17" s="12" t="s">
        <v>574</v>
      </c>
      <c r="B17" s="5" t="s">
        <v>268</v>
      </c>
      <c r="C17" s="25"/>
    </row>
    <row r="18" spans="1:3" ht="15">
      <c r="A18" s="12" t="s">
        <v>583</v>
      </c>
      <c r="B18" s="5" t="s">
        <v>268</v>
      </c>
      <c r="C18" s="25"/>
    </row>
    <row r="19" spans="1:3" ht="30">
      <c r="A19" s="12" t="s">
        <v>584</v>
      </c>
      <c r="B19" s="5" t="s">
        <v>268</v>
      </c>
      <c r="C19" s="25"/>
    </row>
    <row r="20" spans="1:3" ht="15">
      <c r="A20" s="12" t="s">
        <v>582</v>
      </c>
      <c r="B20" s="5" t="s">
        <v>268</v>
      </c>
      <c r="C20" s="25"/>
    </row>
    <row r="21" spans="1:3" ht="15">
      <c r="A21" s="12" t="s">
        <v>581</v>
      </c>
      <c r="B21" s="5" t="s">
        <v>268</v>
      </c>
      <c r="C21" s="25"/>
    </row>
    <row r="22" spans="1:3" ht="15">
      <c r="A22" s="12" t="s">
        <v>580</v>
      </c>
      <c r="B22" s="5" t="s">
        <v>268</v>
      </c>
      <c r="C22" s="25"/>
    </row>
    <row r="23" spans="1:3" ht="15">
      <c r="A23" s="12" t="s">
        <v>575</v>
      </c>
      <c r="B23" s="5" t="s">
        <v>268</v>
      </c>
      <c r="C23" s="25"/>
    </row>
    <row r="24" spans="1:3" ht="15">
      <c r="A24" s="12" t="s">
        <v>576</v>
      </c>
      <c r="B24" s="5" t="s">
        <v>268</v>
      </c>
      <c r="C24" s="25"/>
    </row>
    <row r="25" spans="1:3" ht="15">
      <c r="A25" s="12" t="s">
        <v>577</v>
      </c>
      <c r="B25" s="5" t="s">
        <v>268</v>
      </c>
      <c r="C25" s="25"/>
    </row>
    <row r="26" spans="1:3" ht="15">
      <c r="A26" s="12" t="s">
        <v>578</v>
      </c>
      <c r="B26" s="5" t="s">
        <v>268</v>
      </c>
      <c r="C26" s="25"/>
    </row>
    <row r="27" spans="1:3" ht="25.5">
      <c r="A27" s="6" t="s">
        <v>524</v>
      </c>
      <c r="B27" s="7" t="s">
        <v>268</v>
      </c>
      <c r="C27" s="25"/>
    </row>
    <row r="28" spans="1:3" ht="15">
      <c r="A28" s="12" t="s">
        <v>574</v>
      </c>
      <c r="B28" s="5" t="s">
        <v>269</v>
      </c>
      <c r="C28" s="25"/>
    </row>
    <row r="29" spans="1:3" ht="15">
      <c r="A29" s="12" t="s">
        <v>583</v>
      </c>
      <c r="B29" s="5" t="s">
        <v>269</v>
      </c>
      <c r="C29" s="25"/>
    </row>
    <row r="30" spans="1:3" ht="30">
      <c r="A30" s="12" t="s">
        <v>584</v>
      </c>
      <c r="B30" s="5" t="s">
        <v>269</v>
      </c>
      <c r="C30" s="25"/>
    </row>
    <row r="31" spans="1:3" ht="15">
      <c r="A31" s="12" t="s">
        <v>582</v>
      </c>
      <c r="B31" s="5" t="s">
        <v>269</v>
      </c>
      <c r="C31" s="25"/>
    </row>
    <row r="32" spans="1:3" ht="15">
      <c r="A32" s="12" t="s">
        <v>581</v>
      </c>
      <c r="B32" s="5" t="s">
        <v>269</v>
      </c>
      <c r="C32" s="25"/>
    </row>
    <row r="33" spans="1:3" ht="15">
      <c r="A33" s="12" t="s">
        <v>580</v>
      </c>
      <c r="B33" s="5" t="s">
        <v>269</v>
      </c>
      <c r="C33" s="25"/>
    </row>
    <row r="34" spans="1:3" ht="15">
      <c r="A34" s="12" t="s">
        <v>575</v>
      </c>
      <c r="B34" s="5" t="s">
        <v>269</v>
      </c>
      <c r="C34" s="25"/>
    </row>
    <row r="35" spans="1:3" ht="15">
      <c r="A35" s="12" t="s">
        <v>576</v>
      </c>
      <c r="B35" s="5" t="s">
        <v>269</v>
      </c>
      <c r="C35" s="25"/>
    </row>
    <row r="36" spans="1:3" ht="15">
      <c r="A36" s="12" t="s">
        <v>577</v>
      </c>
      <c r="B36" s="5" t="s">
        <v>269</v>
      </c>
      <c r="C36" s="25"/>
    </row>
    <row r="37" spans="1:3" ht="15">
      <c r="A37" s="12" t="s">
        <v>578</v>
      </c>
      <c r="B37" s="5" t="s">
        <v>269</v>
      </c>
      <c r="C37" s="25"/>
    </row>
    <row r="38" spans="1:3" ht="15">
      <c r="A38" s="6" t="s">
        <v>523</v>
      </c>
      <c r="B38" s="7" t="s">
        <v>269</v>
      </c>
      <c r="C38" s="25"/>
    </row>
    <row r="39" spans="1:3" ht="15">
      <c r="A39" s="12" t="s">
        <v>574</v>
      </c>
      <c r="B39" s="5" t="s">
        <v>275</v>
      </c>
      <c r="C39" s="25"/>
    </row>
    <row r="40" spans="1:3" ht="15">
      <c r="A40" s="12" t="s">
        <v>583</v>
      </c>
      <c r="B40" s="5" t="s">
        <v>275</v>
      </c>
      <c r="C40" s="25"/>
    </row>
    <row r="41" spans="1:3" ht="30">
      <c r="A41" s="12" t="s">
        <v>584</v>
      </c>
      <c r="B41" s="5" t="s">
        <v>275</v>
      </c>
      <c r="C41" s="25"/>
    </row>
    <row r="42" spans="1:3" ht="15">
      <c r="A42" s="12" t="s">
        <v>582</v>
      </c>
      <c r="B42" s="5" t="s">
        <v>275</v>
      </c>
      <c r="C42" s="25"/>
    </row>
    <row r="43" spans="1:3" ht="15">
      <c r="A43" s="12" t="s">
        <v>581</v>
      </c>
      <c r="B43" s="5" t="s">
        <v>275</v>
      </c>
      <c r="C43" s="25"/>
    </row>
    <row r="44" spans="1:3" ht="15">
      <c r="A44" s="12" t="s">
        <v>580</v>
      </c>
      <c r="B44" s="5" t="s">
        <v>275</v>
      </c>
      <c r="C44" s="25"/>
    </row>
    <row r="45" spans="1:3" ht="15">
      <c r="A45" s="12" t="s">
        <v>575</v>
      </c>
      <c r="B45" s="5" t="s">
        <v>275</v>
      </c>
      <c r="C45" s="25"/>
    </row>
    <row r="46" spans="1:3" ht="15">
      <c r="A46" s="12" t="s">
        <v>576</v>
      </c>
      <c r="B46" s="5" t="s">
        <v>275</v>
      </c>
      <c r="C46" s="25"/>
    </row>
    <row r="47" spans="1:3" ht="15">
      <c r="A47" s="12" t="s">
        <v>577</v>
      </c>
      <c r="B47" s="5" t="s">
        <v>275</v>
      </c>
      <c r="C47" s="25"/>
    </row>
    <row r="48" spans="1:3" ht="15">
      <c r="A48" s="12" t="s">
        <v>578</v>
      </c>
      <c r="B48" s="5" t="s">
        <v>275</v>
      </c>
      <c r="C48" s="25"/>
    </row>
    <row r="49" spans="1:3" ht="25.5">
      <c r="A49" s="6" t="s">
        <v>522</v>
      </c>
      <c r="B49" s="7" t="s">
        <v>275</v>
      </c>
      <c r="C49" s="25"/>
    </row>
    <row r="50" spans="1:3" ht="15">
      <c r="A50" s="12" t="s">
        <v>579</v>
      </c>
      <c r="B50" s="5" t="s">
        <v>276</v>
      </c>
      <c r="C50" s="25"/>
    </row>
    <row r="51" spans="1:3" ht="15">
      <c r="A51" s="12" t="s">
        <v>583</v>
      </c>
      <c r="B51" s="5" t="s">
        <v>276</v>
      </c>
      <c r="C51" s="25"/>
    </row>
    <row r="52" spans="1:3" ht="30">
      <c r="A52" s="12" t="s">
        <v>584</v>
      </c>
      <c r="B52" s="5" t="s">
        <v>276</v>
      </c>
      <c r="C52" s="25"/>
    </row>
    <row r="53" spans="1:3" ht="15">
      <c r="A53" s="12" t="s">
        <v>582</v>
      </c>
      <c r="B53" s="5" t="s">
        <v>276</v>
      </c>
      <c r="C53" s="25"/>
    </row>
    <row r="54" spans="1:3" ht="15">
      <c r="A54" s="12" t="s">
        <v>581</v>
      </c>
      <c r="B54" s="5" t="s">
        <v>276</v>
      </c>
      <c r="C54" s="25"/>
    </row>
    <row r="55" spans="1:3" ht="15">
      <c r="A55" s="12" t="s">
        <v>580</v>
      </c>
      <c r="B55" s="5" t="s">
        <v>276</v>
      </c>
      <c r="C55" s="25"/>
    </row>
    <row r="56" spans="1:3" ht="15">
      <c r="A56" s="12" t="s">
        <v>575</v>
      </c>
      <c r="B56" s="5" t="s">
        <v>276</v>
      </c>
      <c r="C56" s="25"/>
    </row>
    <row r="57" spans="1:3" ht="15">
      <c r="A57" s="12" t="s">
        <v>576</v>
      </c>
      <c r="B57" s="5" t="s">
        <v>276</v>
      </c>
      <c r="C57" s="25"/>
    </row>
    <row r="58" spans="1:3" ht="15">
      <c r="A58" s="12" t="s">
        <v>577</v>
      </c>
      <c r="B58" s="5" t="s">
        <v>276</v>
      </c>
      <c r="C58" s="25"/>
    </row>
    <row r="59" spans="1:3" ht="15">
      <c r="A59" s="12" t="s">
        <v>578</v>
      </c>
      <c r="B59" s="5" t="s">
        <v>276</v>
      </c>
      <c r="C59" s="25"/>
    </row>
    <row r="60" spans="1:3" ht="25.5">
      <c r="A60" s="6" t="s">
        <v>525</v>
      </c>
      <c r="B60" s="7" t="s">
        <v>276</v>
      </c>
      <c r="C60" s="25"/>
    </row>
    <row r="61" spans="1:3" ht="15">
      <c r="A61" s="12" t="s">
        <v>574</v>
      </c>
      <c r="B61" s="5" t="s">
        <v>277</v>
      </c>
      <c r="C61" s="25"/>
    </row>
    <row r="62" spans="1:3" ht="15">
      <c r="A62" s="12" t="s">
        <v>583</v>
      </c>
      <c r="B62" s="5" t="s">
        <v>277</v>
      </c>
      <c r="C62" s="25"/>
    </row>
    <row r="63" spans="1:3" ht="30">
      <c r="A63" s="12" t="s">
        <v>584</v>
      </c>
      <c r="B63" s="5" t="s">
        <v>277</v>
      </c>
      <c r="C63" s="25"/>
    </row>
    <row r="64" spans="1:3" ht="15">
      <c r="A64" s="12" t="s">
        <v>582</v>
      </c>
      <c r="B64" s="5" t="s">
        <v>277</v>
      </c>
      <c r="C64" s="25"/>
    </row>
    <row r="65" spans="1:3" ht="15">
      <c r="A65" s="12" t="s">
        <v>581</v>
      </c>
      <c r="B65" s="5" t="s">
        <v>277</v>
      </c>
      <c r="C65" s="25"/>
    </row>
    <row r="66" spans="1:3" ht="15">
      <c r="A66" s="12" t="s">
        <v>580</v>
      </c>
      <c r="B66" s="5" t="s">
        <v>277</v>
      </c>
      <c r="C66" s="25"/>
    </row>
    <row r="67" spans="1:3" ht="15">
      <c r="A67" s="12" t="s">
        <v>575</v>
      </c>
      <c r="B67" s="5" t="s">
        <v>277</v>
      </c>
      <c r="C67" s="25"/>
    </row>
    <row r="68" spans="1:3" ht="15">
      <c r="A68" s="12" t="s">
        <v>576</v>
      </c>
      <c r="B68" s="5" t="s">
        <v>277</v>
      </c>
      <c r="C68" s="25"/>
    </row>
    <row r="69" spans="1:3" ht="15">
      <c r="A69" s="12" t="s">
        <v>577</v>
      </c>
      <c r="B69" s="5" t="s">
        <v>277</v>
      </c>
      <c r="C69" s="25"/>
    </row>
    <row r="70" spans="1:3" ht="15">
      <c r="A70" s="12" t="s">
        <v>578</v>
      </c>
      <c r="B70" s="5" t="s">
        <v>277</v>
      </c>
      <c r="C70" s="25"/>
    </row>
    <row r="71" spans="1:3" ht="15">
      <c r="A71" s="6" t="s">
        <v>471</v>
      </c>
      <c r="B71" s="7" t="s">
        <v>277</v>
      </c>
      <c r="C71" s="25"/>
    </row>
    <row r="72" spans="1:3" ht="15">
      <c r="A72" s="12" t="s">
        <v>585</v>
      </c>
      <c r="B72" s="4" t="s">
        <v>327</v>
      </c>
      <c r="C72" s="25"/>
    </row>
    <row r="73" spans="1:3" ht="15">
      <c r="A73" s="12" t="s">
        <v>586</v>
      </c>
      <c r="B73" s="4" t="s">
        <v>327</v>
      </c>
      <c r="C73" s="25"/>
    </row>
    <row r="74" spans="1:3" ht="15">
      <c r="A74" s="12" t="s">
        <v>594</v>
      </c>
      <c r="B74" s="4" t="s">
        <v>327</v>
      </c>
      <c r="C74" s="25"/>
    </row>
    <row r="75" spans="1:3" ht="15">
      <c r="A75" s="4" t="s">
        <v>593</v>
      </c>
      <c r="B75" s="4" t="s">
        <v>327</v>
      </c>
      <c r="C75" s="25"/>
    </row>
    <row r="76" spans="1:3" ht="15">
      <c r="A76" s="4" t="s">
        <v>592</v>
      </c>
      <c r="B76" s="4" t="s">
        <v>327</v>
      </c>
      <c r="C76" s="25"/>
    </row>
    <row r="77" spans="1:3" ht="15">
      <c r="A77" s="4" t="s">
        <v>591</v>
      </c>
      <c r="B77" s="4" t="s">
        <v>327</v>
      </c>
      <c r="C77" s="25"/>
    </row>
    <row r="78" spans="1:3" ht="15">
      <c r="A78" s="12" t="s">
        <v>590</v>
      </c>
      <c r="B78" s="4" t="s">
        <v>327</v>
      </c>
      <c r="C78" s="25"/>
    </row>
    <row r="79" spans="1:3" ht="15">
      <c r="A79" s="12" t="s">
        <v>595</v>
      </c>
      <c r="B79" s="4" t="s">
        <v>327</v>
      </c>
      <c r="C79" s="25"/>
    </row>
    <row r="80" spans="1:3" ht="15">
      <c r="A80" s="12" t="s">
        <v>587</v>
      </c>
      <c r="B80" s="4" t="s">
        <v>327</v>
      </c>
      <c r="C80" s="25"/>
    </row>
    <row r="81" spans="1:3" ht="15">
      <c r="A81" s="12" t="s">
        <v>588</v>
      </c>
      <c r="B81" s="4" t="s">
        <v>327</v>
      </c>
      <c r="C81" s="25"/>
    </row>
    <row r="82" spans="1:3" ht="25.5">
      <c r="A82" s="6" t="s">
        <v>541</v>
      </c>
      <c r="B82" s="7" t="s">
        <v>327</v>
      </c>
      <c r="C82" s="25"/>
    </row>
    <row r="83" spans="1:3" ht="15">
      <c r="A83" s="12" t="s">
        <v>585</v>
      </c>
      <c r="B83" s="4" t="s">
        <v>328</v>
      </c>
      <c r="C83" s="25"/>
    </row>
    <row r="84" spans="1:3" ht="15">
      <c r="A84" s="12" t="s">
        <v>586</v>
      </c>
      <c r="B84" s="4" t="s">
        <v>328</v>
      </c>
      <c r="C84" s="25"/>
    </row>
    <row r="85" spans="1:3" ht="15">
      <c r="A85" s="12" t="s">
        <v>594</v>
      </c>
      <c r="B85" s="4" t="s">
        <v>328</v>
      </c>
      <c r="C85" s="25"/>
    </row>
    <row r="86" spans="1:3" ht="15">
      <c r="A86" s="4" t="s">
        <v>593</v>
      </c>
      <c r="B86" s="4" t="s">
        <v>328</v>
      </c>
      <c r="C86" s="25"/>
    </row>
    <row r="87" spans="1:3" ht="15">
      <c r="A87" s="4" t="s">
        <v>592</v>
      </c>
      <c r="B87" s="4" t="s">
        <v>328</v>
      </c>
      <c r="C87" s="25"/>
    </row>
    <row r="88" spans="1:3" ht="15">
      <c r="A88" s="4" t="s">
        <v>591</v>
      </c>
      <c r="B88" s="4" t="s">
        <v>328</v>
      </c>
      <c r="C88" s="25"/>
    </row>
    <row r="89" spans="1:3" ht="15">
      <c r="A89" s="12" t="s">
        <v>590</v>
      </c>
      <c r="B89" s="4" t="s">
        <v>328</v>
      </c>
      <c r="C89" s="25"/>
    </row>
    <row r="90" spans="1:3" ht="15">
      <c r="A90" s="12" t="s">
        <v>589</v>
      </c>
      <c r="B90" s="4" t="s">
        <v>328</v>
      </c>
      <c r="C90" s="25"/>
    </row>
    <row r="91" spans="1:3" ht="15">
      <c r="A91" s="12" t="s">
        <v>587</v>
      </c>
      <c r="B91" s="4" t="s">
        <v>328</v>
      </c>
      <c r="C91" s="25"/>
    </row>
    <row r="92" spans="1:3" ht="15">
      <c r="A92" s="12" t="s">
        <v>588</v>
      </c>
      <c r="B92" s="4" t="s">
        <v>328</v>
      </c>
      <c r="C92" s="25"/>
    </row>
    <row r="93" spans="1:3" ht="15">
      <c r="A93" s="14" t="s">
        <v>542</v>
      </c>
      <c r="B93" s="7" t="s">
        <v>328</v>
      </c>
      <c r="C93" s="25"/>
    </row>
    <row r="94" spans="1:3" ht="15">
      <c r="A94" s="12" t="s">
        <v>585</v>
      </c>
      <c r="B94" s="4" t="s">
        <v>332</v>
      </c>
      <c r="C94" s="25"/>
    </row>
    <row r="95" spans="1:3" ht="15">
      <c r="A95" s="12" t="s">
        <v>586</v>
      </c>
      <c r="B95" s="4" t="s">
        <v>332</v>
      </c>
      <c r="C95" s="25"/>
    </row>
    <row r="96" spans="1:3" ht="15">
      <c r="A96" s="12" t="s">
        <v>594</v>
      </c>
      <c r="B96" s="4" t="s">
        <v>332</v>
      </c>
      <c r="C96" s="25"/>
    </row>
    <row r="97" spans="1:3" ht="15">
      <c r="A97" s="4" t="s">
        <v>593</v>
      </c>
      <c r="B97" s="4" t="s">
        <v>332</v>
      </c>
      <c r="C97" s="25"/>
    </row>
    <row r="98" spans="1:3" ht="15">
      <c r="A98" s="4" t="s">
        <v>592</v>
      </c>
      <c r="B98" s="4" t="s">
        <v>332</v>
      </c>
      <c r="C98" s="25"/>
    </row>
    <row r="99" spans="1:3" ht="15">
      <c r="A99" s="4" t="s">
        <v>591</v>
      </c>
      <c r="B99" s="4" t="s">
        <v>332</v>
      </c>
      <c r="C99" s="25"/>
    </row>
    <row r="100" spans="1:3" ht="15">
      <c r="A100" s="12" t="s">
        <v>590</v>
      </c>
      <c r="B100" s="4" t="s">
        <v>332</v>
      </c>
      <c r="C100" s="25"/>
    </row>
    <row r="101" spans="1:3" ht="15">
      <c r="A101" s="12" t="s">
        <v>595</v>
      </c>
      <c r="B101" s="4" t="s">
        <v>332</v>
      </c>
      <c r="C101" s="25"/>
    </row>
    <row r="102" spans="1:3" ht="15">
      <c r="A102" s="12" t="s">
        <v>587</v>
      </c>
      <c r="B102" s="4" t="s">
        <v>332</v>
      </c>
      <c r="C102" s="25"/>
    </row>
    <row r="103" spans="1:3" ht="15">
      <c r="A103" s="12" t="s">
        <v>588</v>
      </c>
      <c r="B103" s="4" t="s">
        <v>332</v>
      </c>
      <c r="C103" s="25"/>
    </row>
    <row r="104" spans="1:3" ht="25.5">
      <c r="A104" s="6" t="s">
        <v>543</v>
      </c>
      <c r="B104" s="7" t="s">
        <v>332</v>
      </c>
      <c r="C104" s="25"/>
    </row>
    <row r="105" spans="1:3" ht="15">
      <c r="A105" s="12" t="s">
        <v>585</v>
      </c>
      <c r="B105" s="4" t="s">
        <v>333</v>
      </c>
      <c r="C105" s="25"/>
    </row>
    <row r="106" spans="1:3" ht="15">
      <c r="A106" s="12" t="s">
        <v>586</v>
      </c>
      <c r="B106" s="4" t="s">
        <v>333</v>
      </c>
      <c r="C106" s="25"/>
    </row>
    <row r="107" spans="1:3" ht="15">
      <c r="A107" s="12" t="s">
        <v>594</v>
      </c>
      <c r="B107" s="4" t="s">
        <v>333</v>
      </c>
      <c r="C107" s="25"/>
    </row>
    <row r="108" spans="1:3" ht="15">
      <c r="A108" s="4" t="s">
        <v>593</v>
      </c>
      <c r="B108" s="4" t="s">
        <v>333</v>
      </c>
      <c r="C108" s="25"/>
    </row>
    <row r="109" spans="1:3" ht="15">
      <c r="A109" s="4" t="s">
        <v>592</v>
      </c>
      <c r="B109" s="4" t="s">
        <v>333</v>
      </c>
      <c r="C109" s="25"/>
    </row>
    <row r="110" spans="1:3" ht="15">
      <c r="A110" s="4" t="s">
        <v>591</v>
      </c>
      <c r="B110" s="4" t="s">
        <v>333</v>
      </c>
      <c r="C110" s="25"/>
    </row>
    <row r="111" spans="1:3" ht="15">
      <c r="A111" s="12" t="s">
        <v>590</v>
      </c>
      <c r="B111" s="4" t="s">
        <v>333</v>
      </c>
      <c r="C111" s="25"/>
    </row>
    <row r="112" spans="1:3" ht="15">
      <c r="A112" s="12" t="s">
        <v>589</v>
      </c>
      <c r="B112" s="4" t="s">
        <v>333</v>
      </c>
      <c r="C112" s="25"/>
    </row>
    <row r="113" spans="1:3" ht="15">
      <c r="A113" s="12" t="s">
        <v>587</v>
      </c>
      <c r="B113" s="4" t="s">
        <v>333</v>
      </c>
      <c r="C113" s="25"/>
    </row>
    <row r="114" spans="1:3" ht="15">
      <c r="A114" s="12" t="s">
        <v>588</v>
      </c>
      <c r="B114" s="4" t="s">
        <v>333</v>
      </c>
      <c r="C114" s="25"/>
    </row>
    <row r="115" spans="1:3" ht="15">
      <c r="A115" s="14" t="s">
        <v>544</v>
      </c>
      <c r="B115" s="7" t="s">
        <v>333</v>
      </c>
      <c r="C115" s="2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56.00390625" style="0" customWidth="1"/>
    <col min="3" max="3" width="16.8515625" style="0" customWidth="1"/>
  </cols>
  <sheetData>
    <row r="1" spans="1:3" ht="24" customHeight="1">
      <c r="A1" s="207" t="s">
        <v>549</v>
      </c>
      <c r="B1" s="206"/>
      <c r="C1" s="206"/>
    </row>
    <row r="2" spans="1:3" ht="26.25" customHeight="1">
      <c r="A2" s="205" t="s">
        <v>15</v>
      </c>
      <c r="B2" s="206"/>
      <c r="C2" s="206"/>
    </row>
    <row r="4" spans="1:3" ht="25.5">
      <c r="A4" s="41" t="s">
        <v>604</v>
      </c>
      <c r="B4" s="2" t="s">
        <v>71</v>
      </c>
      <c r="C4" s="91" t="s">
        <v>5</v>
      </c>
    </row>
    <row r="5" spans="1:3" ht="15">
      <c r="A5" s="4" t="s">
        <v>526</v>
      </c>
      <c r="B5" s="4" t="s">
        <v>284</v>
      </c>
      <c r="C5" s="25" t="e">
        <f>#REF!</f>
        <v>#REF!</v>
      </c>
    </row>
    <row r="6" spans="1:3" ht="15">
      <c r="A6" s="4" t="s">
        <v>527</v>
      </c>
      <c r="B6" s="4" t="s">
        <v>284</v>
      </c>
      <c r="C6" s="25"/>
    </row>
    <row r="7" spans="1:3" ht="15">
      <c r="A7" s="4" t="s">
        <v>528</v>
      </c>
      <c r="B7" s="4" t="s">
        <v>284</v>
      </c>
      <c r="C7" s="25"/>
    </row>
    <row r="8" spans="1:3" ht="15">
      <c r="A8" s="4" t="s">
        <v>529</v>
      </c>
      <c r="B8" s="4" t="s">
        <v>284</v>
      </c>
      <c r="C8" s="25"/>
    </row>
    <row r="9" spans="1:3" ht="15">
      <c r="A9" s="6" t="s">
        <v>476</v>
      </c>
      <c r="B9" s="7" t="s">
        <v>284</v>
      </c>
      <c r="C9" s="25" t="e">
        <f>#REF!</f>
        <v>#REF!</v>
      </c>
    </row>
    <row r="10" spans="1:3" ht="15">
      <c r="A10" s="4" t="s">
        <v>477</v>
      </c>
      <c r="B10" s="5" t="s">
        <v>285</v>
      </c>
      <c r="C10" s="25" t="e">
        <f>#REF!</f>
        <v>#REF!</v>
      </c>
    </row>
    <row r="11" spans="1:3" ht="27">
      <c r="A11" s="52" t="s">
        <v>286</v>
      </c>
      <c r="B11" s="52" t="s">
        <v>285</v>
      </c>
      <c r="C11" s="25" t="e">
        <f>#REF!</f>
        <v>#REF!</v>
      </c>
    </row>
    <row r="12" spans="1:3" ht="27">
      <c r="A12" s="52" t="s">
        <v>287</v>
      </c>
      <c r="B12" s="52" t="s">
        <v>285</v>
      </c>
      <c r="C12" s="25"/>
    </row>
    <row r="13" spans="1:3" ht="15">
      <c r="A13" s="4" t="s">
        <v>479</v>
      </c>
      <c r="B13" s="5" t="s">
        <v>291</v>
      </c>
      <c r="C13" s="25" t="e">
        <f>#REF!</f>
        <v>#REF!</v>
      </c>
    </row>
    <row r="14" spans="1:3" ht="27">
      <c r="A14" s="52" t="s">
        <v>292</v>
      </c>
      <c r="B14" s="52" t="s">
        <v>291</v>
      </c>
      <c r="C14" s="25" t="e">
        <f>#REF!</f>
        <v>#REF!</v>
      </c>
    </row>
    <row r="15" spans="1:3" ht="27">
      <c r="A15" s="52" t="s">
        <v>293</v>
      </c>
      <c r="B15" s="52" t="s">
        <v>291</v>
      </c>
      <c r="C15" s="25"/>
    </row>
    <row r="16" spans="1:3" ht="15">
      <c r="A16" s="52" t="s">
        <v>294</v>
      </c>
      <c r="B16" s="52" t="s">
        <v>291</v>
      </c>
      <c r="C16" s="25"/>
    </row>
    <row r="17" spans="1:3" ht="15">
      <c r="A17" s="52" t="s">
        <v>295</v>
      </c>
      <c r="B17" s="52" t="s">
        <v>291</v>
      </c>
      <c r="C17" s="25"/>
    </row>
    <row r="18" spans="1:3" ht="15">
      <c r="A18" s="4" t="s">
        <v>530</v>
      </c>
      <c r="B18" s="5" t="s">
        <v>296</v>
      </c>
      <c r="C18" s="25"/>
    </row>
    <row r="19" spans="1:3" ht="15">
      <c r="A19" s="52" t="s">
        <v>297</v>
      </c>
      <c r="B19" s="52" t="s">
        <v>296</v>
      </c>
      <c r="C19" s="25"/>
    </row>
    <row r="20" spans="1:3" ht="15">
      <c r="A20" s="52" t="s">
        <v>298</v>
      </c>
      <c r="B20" s="52" t="s">
        <v>296</v>
      </c>
      <c r="C20" s="25"/>
    </row>
    <row r="21" spans="1:3" ht="15">
      <c r="A21" s="6" t="s">
        <v>509</v>
      </c>
      <c r="B21" s="7" t="s">
        <v>299</v>
      </c>
      <c r="C21" s="25"/>
    </row>
    <row r="22" spans="1:3" ht="15">
      <c r="A22" s="4" t="s">
        <v>531</v>
      </c>
      <c r="B22" s="4" t="s">
        <v>300</v>
      </c>
      <c r="C22" s="25"/>
    </row>
    <row r="23" spans="1:3" ht="15">
      <c r="A23" s="4" t="s">
        <v>532</v>
      </c>
      <c r="B23" s="4" t="s">
        <v>300</v>
      </c>
      <c r="C23" s="25"/>
    </row>
    <row r="24" spans="1:3" ht="15">
      <c r="A24" s="4" t="s">
        <v>533</v>
      </c>
      <c r="B24" s="4" t="s">
        <v>300</v>
      </c>
      <c r="C24" s="25"/>
    </row>
    <row r="25" spans="1:3" ht="15">
      <c r="A25" s="4" t="s">
        <v>534</v>
      </c>
      <c r="B25" s="4" t="s">
        <v>300</v>
      </c>
      <c r="C25" s="25"/>
    </row>
    <row r="26" spans="1:3" ht="15">
      <c r="A26" s="4" t="s">
        <v>535</v>
      </c>
      <c r="B26" s="4" t="s">
        <v>300</v>
      </c>
      <c r="C26" s="25" t="e">
        <f>#REF!</f>
        <v>#REF!</v>
      </c>
    </row>
    <row r="27" spans="1:3" ht="15">
      <c r="A27" s="4" t="s">
        <v>536</v>
      </c>
      <c r="B27" s="4" t="s">
        <v>300</v>
      </c>
      <c r="C27" s="25"/>
    </row>
    <row r="28" spans="1:3" ht="15">
      <c r="A28" s="4" t="s">
        <v>537</v>
      </c>
      <c r="B28" s="4" t="s">
        <v>300</v>
      </c>
      <c r="C28" s="25"/>
    </row>
    <row r="29" spans="1:3" ht="15">
      <c r="A29" s="4" t="s">
        <v>538</v>
      </c>
      <c r="B29" s="4" t="s">
        <v>300</v>
      </c>
      <c r="C29" s="25"/>
    </row>
    <row r="30" spans="1:3" ht="60">
      <c r="A30" s="4" t="s">
        <v>539</v>
      </c>
      <c r="B30" s="4" t="s">
        <v>300</v>
      </c>
      <c r="C30" s="25"/>
    </row>
    <row r="31" spans="1:3" ht="15">
      <c r="A31" s="4" t="s">
        <v>540</v>
      </c>
      <c r="B31" s="4" t="s">
        <v>300</v>
      </c>
      <c r="C31" s="25"/>
    </row>
    <row r="32" spans="1:3" ht="15">
      <c r="A32" s="6" t="s">
        <v>481</v>
      </c>
      <c r="B32" s="7" t="s">
        <v>300</v>
      </c>
      <c r="C32" s="25" t="e">
        <f>#REF!</f>
        <v>#REF!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selection activeCell="A27" sqref="A27:IV50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 t="s">
        <v>658</v>
      </c>
      <c r="B1" s="90"/>
      <c r="C1" s="90"/>
      <c r="D1" s="90"/>
      <c r="E1" s="90"/>
      <c r="F1" s="90"/>
    </row>
    <row r="2" spans="1:15" ht="28.5" customHeight="1">
      <c r="A2" s="207" t="s">
        <v>549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26.25" customHeight="1">
      <c r="A3" s="205" t="s">
        <v>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5" ht="15">
      <c r="A5" s="3" t="s">
        <v>633</v>
      </c>
    </row>
    <row r="6" spans="1:17" ht="25.5">
      <c r="A6" s="1" t="s">
        <v>70</v>
      </c>
      <c r="B6" s="2" t="s">
        <v>71</v>
      </c>
      <c r="C6" s="80" t="s">
        <v>646</v>
      </c>
      <c r="D6" s="80" t="s">
        <v>647</v>
      </c>
      <c r="E6" s="80" t="s">
        <v>648</v>
      </c>
      <c r="F6" s="80" t="s">
        <v>649</v>
      </c>
      <c r="G6" s="80" t="s">
        <v>650</v>
      </c>
      <c r="H6" s="80" t="s">
        <v>651</v>
      </c>
      <c r="I6" s="80" t="s">
        <v>652</v>
      </c>
      <c r="J6" s="80" t="s">
        <v>653</v>
      </c>
      <c r="K6" s="80" t="s">
        <v>654</v>
      </c>
      <c r="L6" s="80" t="s">
        <v>655</v>
      </c>
      <c r="M6" s="80" t="s">
        <v>656</v>
      </c>
      <c r="N6" s="80" t="s">
        <v>657</v>
      </c>
      <c r="O6" s="81" t="s">
        <v>634</v>
      </c>
      <c r="P6" s="3"/>
      <c r="Q6" s="3"/>
    </row>
    <row r="7" spans="1:17" ht="15" hidden="1">
      <c r="A7" s="26" t="s">
        <v>72</v>
      </c>
      <c r="B7" s="27" t="s">
        <v>73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"/>
      <c r="Q7" s="3"/>
    </row>
    <row r="8" spans="1:17" ht="15" hidden="1">
      <c r="A8" s="26" t="s">
        <v>74</v>
      </c>
      <c r="B8" s="28" t="s">
        <v>75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"/>
      <c r="Q8" s="3"/>
    </row>
    <row r="9" spans="1:17" ht="15" hidden="1">
      <c r="A9" s="26" t="s">
        <v>76</v>
      </c>
      <c r="B9" s="28" t="s">
        <v>77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"/>
      <c r="Q9" s="3"/>
    </row>
    <row r="10" spans="1:17" ht="15" hidden="1">
      <c r="A10" s="29" t="s">
        <v>78</v>
      </c>
      <c r="B10" s="28" t="s">
        <v>79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"/>
      <c r="Q10" s="3"/>
    </row>
    <row r="11" spans="1:17" ht="15" hidden="1">
      <c r="A11" s="29" t="s">
        <v>80</v>
      </c>
      <c r="B11" s="28" t="s">
        <v>81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"/>
      <c r="Q11" s="3"/>
    </row>
    <row r="12" spans="1:17" ht="15" hidden="1">
      <c r="A12" s="29" t="s">
        <v>82</v>
      </c>
      <c r="B12" s="28" t="s">
        <v>83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"/>
      <c r="Q12" s="3"/>
    </row>
    <row r="13" spans="1:17" ht="15" hidden="1">
      <c r="A13" s="29" t="s">
        <v>84</v>
      </c>
      <c r="B13" s="28" t="s">
        <v>85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"/>
      <c r="Q13" s="3"/>
    </row>
    <row r="14" spans="1:17" ht="15" hidden="1">
      <c r="A14" s="29" t="s">
        <v>86</v>
      </c>
      <c r="B14" s="28" t="s">
        <v>87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"/>
      <c r="Q14" s="3"/>
    </row>
    <row r="15" spans="1:17" ht="15" hidden="1">
      <c r="A15" s="4" t="s">
        <v>88</v>
      </c>
      <c r="B15" s="28" t="s">
        <v>89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"/>
      <c r="Q15" s="3"/>
    </row>
    <row r="16" spans="1:17" ht="15" hidden="1">
      <c r="A16" s="4" t="s">
        <v>90</v>
      </c>
      <c r="B16" s="28" t="s">
        <v>91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"/>
      <c r="Q16" s="3"/>
    </row>
    <row r="17" spans="1:17" ht="15" hidden="1">
      <c r="A17" s="4" t="s">
        <v>92</v>
      </c>
      <c r="B17" s="28" t="s">
        <v>93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"/>
      <c r="Q17" s="3"/>
    </row>
    <row r="18" spans="1:17" ht="15" hidden="1">
      <c r="A18" s="4" t="s">
        <v>94</v>
      </c>
      <c r="B18" s="28" t="s">
        <v>95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"/>
      <c r="Q18" s="3"/>
    </row>
    <row r="19" spans="1:17" ht="15" hidden="1">
      <c r="A19" s="4" t="s">
        <v>432</v>
      </c>
      <c r="B19" s="28" t="s">
        <v>96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"/>
      <c r="Q19" s="3"/>
    </row>
    <row r="20" spans="1:17" ht="15" hidden="1">
      <c r="A20" s="30" t="s">
        <v>373</v>
      </c>
      <c r="B20" s="31" t="s">
        <v>97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"/>
      <c r="Q20" s="3"/>
    </row>
    <row r="21" spans="1:17" ht="15" hidden="1">
      <c r="A21" s="4" t="s">
        <v>98</v>
      </c>
      <c r="B21" s="28" t="s">
        <v>99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"/>
      <c r="Q21" s="3"/>
    </row>
    <row r="22" spans="1:17" ht="15" hidden="1">
      <c r="A22" s="4" t="s">
        <v>100</v>
      </c>
      <c r="B22" s="28" t="s">
        <v>101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"/>
      <c r="Q22" s="3"/>
    </row>
    <row r="23" spans="1:17" ht="15" hidden="1">
      <c r="A23" s="5" t="s">
        <v>102</v>
      </c>
      <c r="B23" s="28" t="s">
        <v>103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"/>
      <c r="Q23" s="3"/>
    </row>
    <row r="24" spans="1:17" ht="15" hidden="1">
      <c r="A24" s="6" t="s">
        <v>374</v>
      </c>
      <c r="B24" s="31" t="s">
        <v>104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"/>
      <c r="Q24" s="3"/>
    </row>
    <row r="25" spans="1:17" ht="15">
      <c r="A25" s="50" t="s">
        <v>462</v>
      </c>
      <c r="B25" s="51" t="s">
        <v>105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"/>
      <c r="Q25" s="3"/>
    </row>
    <row r="26" spans="1:17" ht="15">
      <c r="A26" s="37" t="s">
        <v>433</v>
      </c>
      <c r="B26" s="51" t="s">
        <v>106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"/>
      <c r="Q26" s="3"/>
    </row>
    <row r="27" spans="1:17" ht="15" hidden="1">
      <c r="A27" s="4" t="s">
        <v>107</v>
      </c>
      <c r="B27" s="28" t="s">
        <v>108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"/>
      <c r="Q27" s="3"/>
    </row>
    <row r="28" spans="1:17" ht="15" hidden="1">
      <c r="A28" s="4" t="s">
        <v>109</v>
      </c>
      <c r="B28" s="28" t="s">
        <v>110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"/>
      <c r="Q28" s="3"/>
    </row>
    <row r="29" spans="1:17" ht="15" hidden="1">
      <c r="A29" s="4" t="s">
        <v>111</v>
      </c>
      <c r="B29" s="28" t="s">
        <v>112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"/>
      <c r="Q29" s="3"/>
    </row>
    <row r="30" spans="1:17" ht="15" hidden="1">
      <c r="A30" s="6" t="s">
        <v>375</v>
      </c>
      <c r="B30" s="31" t="s">
        <v>113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"/>
      <c r="Q30" s="3"/>
    </row>
    <row r="31" spans="1:17" ht="15" hidden="1">
      <c r="A31" s="4" t="s">
        <v>114</v>
      </c>
      <c r="B31" s="28" t="s">
        <v>115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"/>
      <c r="Q31" s="3"/>
    </row>
    <row r="32" spans="1:17" ht="15" hidden="1">
      <c r="A32" s="4" t="s">
        <v>116</v>
      </c>
      <c r="B32" s="28" t="s">
        <v>117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"/>
      <c r="Q32" s="3"/>
    </row>
    <row r="33" spans="1:17" ht="15" hidden="1">
      <c r="A33" s="6" t="s">
        <v>463</v>
      </c>
      <c r="B33" s="31" t="s">
        <v>118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"/>
      <c r="Q33" s="3"/>
    </row>
    <row r="34" spans="1:17" ht="15" hidden="1">
      <c r="A34" s="4" t="s">
        <v>119</v>
      </c>
      <c r="B34" s="28" t="s">
        <v>120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"/>
      <c r="Q34" s="3"/>
    </row>
    <row r="35" spans="1:17" ht="15" hidden="1">
      <c r="A35" s="4" t="s">
        <v>121</v>
      </c>
      <c r="B35" s="28" t="s">
        <v>122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"/>
      <c r="Q35" s="3"/>
    </row>
    <row r="36" spans="1:17" ht="15" hidden="1">
      <c r="A36" s="4" t="s">
        <v>434</v>
      </c>
      <c r="B36" s="28" t="s">
        <v>123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"/>
      <c r="Q36" s="3"/>
    </row>
    <row r="37" spans="1:17" ht="15" hidden="1">
      <c r="A37" s="4" t="s">
        <v>124</v>
      </c>
      <c r="B37" s="28" t="s">
        <v>125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"/>
      <c r="Q37" s="3"/>
    </row>
    <row r="38" spans="1:17" ht="15" hidden="1">
      <c r="A38" s="9" t="s">
        <v>435</v>
      </c>
      <c r="B38" s="28" t="s">
        <v>126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"/>
      <c r="Q38" s="3"/>
    </row>
    <row r="39" spans="1:17" ht="15" hidden="1">
      <c r="A39" s="5" t="s">
        <v>127</v>
      </c>
      <c r="B39" s="28" t="s">
        <v>128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"/>
      <c r="Q39" s="3"/>
    </row>
    <row r="40" spans="1:17" ht="15" hidden="1">
      <c r="A40" s="4" t="s">
        <v>436</v>
      </c>
      <c r="B40" s="28" t="s">
        <v>129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"/>
      <c r="Q40" s="3"/>
    </row>
    <row r="41" spans="1:17" ht="15" hidden="1">
      <c r="A41" s="6" t="s">
        <v>376</v>
      </c>
      <c r="B41" s="31" t="s">
        <v>130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"/>
      <c r="Q41" s="3"/>
    </row>
    <row r="42" spans="1:17" ht="15" hidden="1">
      <c r="A42" s="4" t="s">
        <v>131</v>
      </c>
      <c r="B42" s="28" t="s">
        <v>132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"/>
      <c r="Q42" s="3"/>
    </row>
    <row r="43" spans="1:17" ht="15" hidden="1">
      <c r="A43" s="4" t="s">
        <v>133</v>
      </c>
      <c r="B43" s="28" t="s">
        <v>134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"/>
      <c r="Q43" s="3"/>
    </row>
    <row r="44" spans="1:17" ht="15" hidden="1">
      <c r="A44" s="6" t="s">
        <v>377</v>
      </c>
      <c r="B44" s="31" t="s">
        <v>135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"/>
      <c r="Q44" s="3"/>
    </row>
    <row r="45" spans="1:17" ht="15" hidden="1">
      <c r="A45" s="4" t="s">
        <v>136</v>
      </c>
      <c r="B45" s="28" t="s">
        <v>137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"/>
      <c r="Q45" s="3"/>
    </row>
    <row r="46" spans="1:17" ht="15" hidden="1">
      <c r="A46" s="4" t="s">
        <v>138</v>
      </c>
      <c r="B46" s="28" t="s">
        <v>139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"/>
      <c r="Q46" s="3"/>
    </row>
    <row r="47" spans="1:17" ht="15" hidden="1">
      <c r="A47" s="4" t="s">
        <v>437</v>
      </c>
      <c r="B47" s="28" t="s">
        <v>140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"/>
      <c r="Q47" s="3"/>
    </row>
    <row r="48" spans="1:17" ht="15" hidden="1">
      <c r="A48" s="4" t="s">
        <v>438</v>
      </c>
      <c r="B48" s="28" t="s">
        <v>141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"/>
      <c r="Q48" s="3"/>
    </row>
    <row r="49" spans="1:17" ht="15" hidden="1">
      <c r="A49" s="4" t="s">
        <v>142</v>
      </c>
      <c r="B49" s="28" t="s">
        <v>143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"/>
      <c r="Q49" s="3"/>
    </row>
    <row r="50" spans="1:17" ht="15" hidden="1">
      <c r="A50" s="6" t="s">
        <v>378</v>
      </c>
      <c r="B50" s="31" t="s">
        <v>144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"/>
      <c r="Q50" s="3"/>
    </row>
    <row r="51" spans="1:17" ht="15">
      <c r="A51" s="37" t="s">
        <v>379</v>
      </c>
      <c r="B51" s="51" t="s">
        <v>145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"/>
      <c r="Q51" s="3"/>
    </row>
    <row r="52" spans="1:17" ht="15">
      <c r="A52" s="12" t="s">
        <v>146</v>
      </c>
      <c r="B52" s="28" t="s">
        <v>147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3"/>
      <c r="Q52" s="3"/>
    </row>
    <row r="53" spans="1:17" ht="15">
      <c r="A53" s="12" t="s">
        <v>380</v>
      </c>
      <c r="B53" s="28" t="s">
        <v>148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"/>
      <c r="Q53" s="3"/>
    </row>
    <row r="54" spans="1:17" ht="15">
      <c r="A54" s="16" t="s">
        <v>439</v>
      </c>
      <c r="B54" s="28" t="s">
        <v>149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3"/>
      <c r="Q54" s="3"/>
    </row>
    <row r="55" spans="1:17" ht="15">
      <c r="A55" s="16" t="s">
        <v>440</v>
      </c>
      <c r="B55" s="28" t="s">
        <v>150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"/>
      <c r="Q55" s="3"/>
    </row>
    <row r="56" spans="1:17" ht="15">
      <c r="A56" s="16" t="s">
        <v>441</v>
      </c>
      <c r="B56" s="28" t="s">
        <v>151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"/>
      <c r="Q56" s="3"/>
    </row>
    <row r="57" spans="1:17" ht="15">
      <c r="A57" s="12" t="s">
        <v>442</v>
      </c>
      <c r="B57" s="28" t="s">
        <v>152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"/>
      <c r="Q57" s="3"/>
    </row>
    <row r="58" spans="1:17" ht="15">
      <c r="A58" s="12" t="s">
        <v>443</v>
      </c>
      <c r="B58" s="28" t="s">
        <v>153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"/>
      <c r="Q58" s="3"/>
    </row>
    <row r="59" spans="1:17" ht="15">
      <c r="A59" s="12" t="s">
        <v>444</v>
      </c>
      <c r="B59" s="28" t="s">
        <v>154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"/>
      <c r="Q59" s="3"/>
    </row>
    <row r="60" spans="1:17" ht="15">
      <c r="A60" s="48" t="s">
        <v>406</v>
      </c>
      <c r="B60" s="51" t="s">
        <v>155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"/>
      <c r="Q60" s="3"/>
    </row>
    <row r="61" spans="1:17" ht="15">
      <c r="A61" s="11" t="s">
        <v>445</v>
      </c>
      <c r="B61" s="28" t="s">
        <v>156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"/>
      <c r="Q61" s="3"/>
    </row>
    <row r="62" spans="1:17" ht="15">
      <c r="A62" s="11" t="s">
        <v>157</v>
      </c>
      <c r="B62" s="28" t="s">
        <v>158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"/>
      <c r="Q62" s="3"/>
    </row>
    <row r="63" spans="1:17" ht="15">
      <c r="A63" s="11" t="s">
        <v>159</v>
      </c>
      <c r="B63" s="28" t="s">
        <v>160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"/>
      <c r="Q63" s="3"/>
    </row>
    <row r="64" spans="1:17" ht="15">
      <c r="A64" s="11" t="s">
        <v>407</v>
      </c>
      <c r="B64" s="28" t="s">
        <v>161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"/>
      <c r="Q64" s="3"/>
    </row>
    <row r="65" spans="1:17" ht="15">
      <c r="A65" s="11" t="s">
        <v>446</v>
      </c>
      <c r="B65" s="28" t="s">
        <v>162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"/>
      <c r="Q65" s="3"/>
    </row>
    <row r="66" spans="1:17" ht="15">
      <c r="A66" s="11" t="s">
        <v>409</v>
      </c>
      <c r="B66" s="28" t="s">
        <v>163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3"/>
      <c r="Q66" s="3"/>
    </row>
    <row r="67" spans="1:17" ht="15">
      <c r="A67" s="11" t="s">
        <v>447</v>
      </c>
      <c r="B67" s="28" t="s">
        <v>164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3"/>
      <c r="Q67" s="3"/>
    </row>
    <row r="68" spans="1:17" ht="15">
      <c r="A68" s="11" t="s">
        <v>448</v>
      </c>
      <c r="B68" s="28" t="s">
        <v>165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"/>
      <c r="Q68" s="3"/>
    </row>
    <row r="69" spans="1:17" ht="15">
      <c r="A69" s="11" t="s">
        <v>166</v>
      </c>
      <c r="B69" s="28" t="s">
        <v>167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3"/>
      <c r="Q69" s="3"/>
    </row>
    <row r="70" spans="1:17" ht="15">
      <c r="A70" s="20" t="s">
        <v>168</v>
      </c>
      <c r="B70" s="28" t="s">
        <v>169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3"/>
      <c r="Q70" s="3"/>
    </row>
    <row r="71" spans="1:17" ht="15">
      <c r="A71" s="11" t="s">
        <v>449</v>
      </c>
      <c r="B71" s="28" t="s">
        <v>170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3"/>
      <c r="Q71" s="3"/>
    </row>
    <row r="72" spans="1:17" ht="15">
      <c r="A72" s="20" t="s">
        <v>602</v>
      </c>
      <c r="B72" s="28" t="s">
        <v>171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3"/>
      <c r="Q72" s="3"/>
    </row>
    <row r="73" spans="1:17" ht="15">
      <c r="A73" s="20" t="s">
        <v>603</v>
      </c>
      <c r="B73" s="28" t="s">
        <v>171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"/>
      <c r="Q73" s="3"/>
    </row>
    <row r="74" spans="1:17" ht="15">
      <c r="A74" s="48" t="s">
        <v>412</v>
      </c>
      <c r="B74" s="51" t="s">
        <v>172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3"/>
      <c r="Q74" s="3"/>
    </row>
    <row r="75" spans="1:17" ht="15.75">
      <c r="A75" s="56" t="s">
        <v>552</v>
      </c>
      <c r="B75" s="5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3"/>
      <c r="Q75" s="3"/>
    </row>
    <row r="76" spans="1:17" ht="15">
      <c r="A76" s="32" t="s">
        <v>173</v>
      </c>
      <c r="B76" s="28" t="s">
        <v>174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"/>
      <c r="Q76" s="3"/>
    </row>
    <row r="77" spans="1:17" ht="15">
      <c r="A77" s="32" t="s">
        <v>450</v>
      </c>
      <c r="B77" s="28" t="s">
        <v>175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3"/>
      <c r="Q77" s="3"/>
    </row>
    <row r="78" spans="1:17" ht="15">
      <c r="A78" s="32" t="s">
        <v>176</v>
      </c>
      <c r="B78" s="28" t="s">
        <v>177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"/>
      <c r="Q78" s="3"/>
    </row>
    <row r="79" spans="1:17" ht="15">
      <c r="A79" s="32" t="s">
        <v>178</v>
      </c>
      <c r="B79" s="28" t="s">
        <v>179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3"/>
      <c r="Q79" s="3"/>
    </row>
    <row r="80" spans="1:17" ht="15">
      <c r="A80" s="5" t="s">
        <v>180</v>
      </c>
      <c r="B80" s="28" t="s">
        <v>181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3"/>
      <c r="Q80" s="3"/>
    </row>
    <row r="81" spans="1:17" ht="15">
      <c r="A81" s="5" t="s">
        <v>182</v>
      </c>
      <c r="B81" s="28" t="s">
        <v>183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3"/>
      <c r="Q81" s="3"/>
    </row>
    <row r="82" spans="1:17" ht="15">
      <c r="A82" s="5" t="s">
        <v>184</v>
      </c>
      <c r="B82" s="28" t="s">
        <v>185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"/>
      <c r="Q82" s="3"/>
    </row>
    <row r="83" spans="1:17" ht="15">
      <c r="A83" s="49" t="s">
        <v>414</v>
      </c>
      <c r="B83" s="51" t="s">
        <v>186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"/>
      <c r="Q83" s="3"/>
    </row>
    <row r="84" spans="1:17" ht="15">
      <c r="A84" s="12" t="s">
        <v>187</v>
      </c>
      <c r="B84" s="28" t="s">
        <v>188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3"/>
      <c r="Q84" s="3"/>
    </row>
    <row r="85" spans="1:17" ht="15">
      <c r="A85" s="12" t="s">
        <v>189</v>
      </c>
      <c r="B85" s="28" t="s">
        <v>190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3"/>
      <c r="Q85" s="3"/>
    </row>
    <row r="86" spans="1:17" ht="15">
      <c r="A86" s="12" t="s">
        <v>191</v>
      </c>
      <c r="B86" s="28" t="s">
        <v>192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3"/>
      <c r="Q86" s="3"/>
    </row>
    <row r="87" spans="1:17" ht="15">
      <c r="A87" s="12" t="s">
        <v>193</v>
      </c>
      <c r="B87" s="28" t="s">
        <v>194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3"/>
      <c r="Q87" s="3"/>
    </row>
    <row r="88" spans="1:17" ht="15">
      <c r="A88" s="48" t="s">
        <v>415</v>
      </c>
      <c r="B88" s="51" t="s">
        <v>195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3"/>
      <c r="Q88" s="3"/>
    </row>
    <row r="89" spans="1:17" ht="30">
      <c r="A89" s="12" t="s">
        <v>196</v>
      </c>
      <c r="B89" s="28" t="s">
        <v>197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3"/>
      <c r="Q89" s="3"/>
    </row>
    <row r="90" spans="1:17" ht="30">
      <c r="A90" s="12" t="s">
        <v>451</v>
      </c>
      <c r="B90" s="28" t="s">
        <v>198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"/>
      <c r="Q90" s="3"/>
    </row>
    <row r="91" spans="1:17" ht="30">
      <c r="A91" s="12" t="s">
        <v>452</v>
      </c>
      <c r="B91" s="28" t="s">
        <v>199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3"/>
      <c r="Q91" s="3"/>
    </row>
    <row r="92" spans="1:17" ht="15">
      <c r="A92" s="12" t="s">
        <v>453</v>
      </c>
      <c r="B92" s="28" t="s">
        <v>200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3"/>
      <c r="Q92" s="3"/>
    </row>
    <row r="93" spans="1:17" ht="30">
      <c r="A93" s="12" t="s">
        <v>454</v>
      </c>
      <c r="B93" s="28" t="s">
        <v>201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3"/>
      <c r="Q93" s="3"/>
    </row>
    <row r="94" spans="1:17" ht="30">
      <c r="A94" s="12" t="s">
        <v>455</v>
      </c>
      <c r="B94" s="28" t="s">
        <v>202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3"/>
      <c r="Q94" s="3"/>
    </row>
    <row r="95" spans="1:17" ht="15">
      <c r="A95" s="12" t="s">
        <v>203</v>
      </c>
      <c r="B95" s="28" t="s">
        <v>204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"/>
      <c r="Q95" s="3"/>
    </row>
    <row r="96" spans="1:17" ht="15">
      <c r="A96" s="12" t="s">
        <v>456</v>
      </c>
      <c r="B96" s="28" t="s">
        <v>205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"/>
      <c r="Q96" s="3"/>
    </row>
    <row r="97" spans="1:17" ht="15">
      <c r="A97" s="48" t="s">
        <v>416</v>
      </c>
      <c r="B97" s="51" t="s">
        <v>206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"/>
      <c r="Q97" s="3"/>
    </row>
    <row r="98" spans="1:17" ht="15.75">
      <c r="A98" s="56" t="s">
        <v>551</v>
      </c>
      <c r="B98" s="5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3"/>
      <c r="Q98" s="3"/>
    </row>
    <row r="99" spans="1:17" ht="15.75">
      <c r="A99" s="33" t="s">
        <v>464</v>
      </c>
      <c r="B99" s="34" t="s">
        <v>207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3"/>
      <c r="Q99" s="3"/>
    </row>
    <row r="100" spans="1:17" ht="15">
      <c r="A100" s="12" t="s">
        <v>457</v>
      </c>
      <c r="B100" s="4" t="s">
        <v>208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3"/>
      <c r="Q100" s="3"/>
    </row>
    <row r="101" spans="1:17" ht="15">
      <c r="A101" s="12" t="s">
        <v>211</v>
      </c>
      <c r="B101" s="4" t="s">
        <v>212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3"/>
      <c r="Q101" s="3"/>
    </row>
    <row r="102" spans="1:17" ht="15">
      <c r="A102" s="12" t="s">
        <v>458</v>
      </c>
      <c r="B102" s="4" t="s">
        <v>213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3"/>
      <c r="Q102" s="3"/>
    </row>
    <row r="103" spans="1:17" ht="15">
      <c r="A103" s="14" t="s">
        <v>421</v>
      </c>
      <c r="B103" s="6" t="s">
        <v>215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3"/>
      <c r="Q103" s="3"/>
    </row>
    <row r="104" spans="1:17" ht="15">
      <c r="A104" s="35" t="s">
        <v>459</v>
      </c>
      <c r="B104" s="4" t="s">
        <v>216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3"/>
      <c r="Q104" s="3"/>
    </row>
    <row r="105" spans="1:17" ht="15">
      <c r="A105" s="35" t="s">
        <v>427</v>
      </c>
      <c r="B105" s="4" t="s">
        <v>219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"/>
      <c r="Q105" s="3"/>
    </row>
    <row r="106" spans="1:17" ht="15">
      <c r="A106" s="12" t="s">
        <v>220</v>
      </c>
      <c r="B106" s="4" t="s">
        <v>221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3"/>
      <c r="Q106" s="3"/>
    </row>
    <row r="107" spans="1:17" ht="15">
      <c r="A107" s="12" t="s">
        <v>460</v>
      </c>
      <c r="B107" s="4" t="s">
        <v>222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3"/>
      <c r="Q107" s="3"/>
    </row>
    <row r="108" spans="1:17" ht="15">
      <c r="A108" s="13" t="s">
        <v>424</v>
      </c>
      <c r="B108" s="6" t="s">
        <v>223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3"/>
      <c r="Q108" s="3"/>
    </row>
    <row r="109" spans="1:17" ht="15">
      <c r="A109" s="35" t="s">
        <v>224</v>
      </c>
      <c r="B109" s="4" t="s">
        <v>225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3"/>
      <c r="Q109" s="3"/>
    </row>
    <row r="110" spans="1:17" ht="15">
      <c r="A110" s="35" t="s">
        <v>226</v>
      </c>
      <c r="B110" s="4" t="s">
        <v>227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3"/>
      <c r="Q110" s="3"/>
    </row>
    <row r="111" spans="1:17" ht="15">
      <c r="A111" s="13" t="s">
        <v>228</v>
      </c>
      <c r="B111" s="6" t="s">
        <v>229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3"/>
      <c r="Q111" s="3"/>
    </row>
    <row r="112" spans="1:17" ht="15">
      <c r="A112" s="35" t="s">
        <v>230</v>
      </c>
      <c r="B112" s="4" t="s">
        <v>231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3"/>
      <c r="Q112" s="3"/>
    </row>
    <row r="113" spans="1:17" ht="15">
      <c r="A113" s="35" t="s">
        <v>232</v>
      </c>
      <c r="B113" s="4" t="s">
        <v>233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3"/>
      <c r="Q113" s="3"/>
    </row>
    <row r="114" spans="1:17" ht="15">
      <c r="A114" s="35" t="s">
        <v>234</v>
      </c>
      <c r="B114" s="4" t="s">
        <v>235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3"/>
      <c r="Q114" s="3"/>
    </row>
    <row r="115" spans="1:17" ht="15">
      <c r="A115" s="36" t="s">
        <v>425</v>
      </c>
      <c r="B115" s="37" t="s">
        <v>236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3"/>
      <c r="Q115" s="3"/>
    </row>
    <row r="116" spans="1:17" ht="15">
      <c r="A116" s="35" t="s">
        <v>237</v>
      </c>
      <c r="B116" s="4" t="s">
        <v>238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3"/>
      <c r="Q116" s="3"/>
    </row>
    <row r="117" spans="1:17" ht="15">
      <c r="A117" s="12" t="s">
        <v>239</v>
      </c>
      <c r="B117" s="4" t="s">
        <v>240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3"/>
      <c r="Q117" s="3"/>
    </row>
    <row r="118" spans="1:17" ht="15">
      <c r="A118" s="35" t="s">
        <v>461</v>
      </c>
      <c r="B118" s="4" t="s">
        <v>241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3"/>
      <c r="Q118" s="3"/>
    </row>
    <row r="119" spans="1:17" ht="15">
      <c r="A119" s="35" t="s">
        <v>430</v>
      </c>
      <c r="B119" s="4" t="s">
        <v>242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3"/>
      <c r="Q119" s="3"/>
    </row>
    <row r="120" spans="1:17" ht="15">
      <c r="A120" s="36" t="s">
        <v>431</v>
      </c>
      <c r="B120" s="37" t="s">
        <v>246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3"/>
      <c r="Q120" s="3"/>
    </row>
    <row r="121" spans="1:17" ht="15">
      <c r="A121" s="12" t="s">
        <v>247</v>
      </c>
      <c r="B121" s="4" t="s">
        <v>248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3"/>
      <c r="Q121" s="3"/>
    </row>
    <row r="122" spans="1:17" ht="15.75">
      <c r="A122" s="38" t="s">
        <v>465</v>
      </c>
      <c r="B122" s="39" t="s">
        <v>249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3"/>
      <c r="Q122" s="3"/>
    </row>
    <row r="123" spans="1:17" ht="15.75">
      <c r="A123" s="43" t="s">
        <v>502</v>
      </c>
      <c r="B123" s="44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"/>
      <c r="Q123" s="3"/>
    </row>
    <row r="124" spans="1:17" ht="25.5">
      <c r="A124" s="1" t="s">
        <v>70</v>
      </c>
      <c r="B124" s="2" t="s">
        <v>495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"/>
      <c r="Q124" s="3"/>
    </row>
    <row r="125" spans="1:17" ht="15">
      <c r="A125" s="29" t="s">
        <v>250</v>
      </c>
      <c r="B125" s="5" t="s">
        <v>251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3"/>
      <c r="Q125" s="3"/>
    </row>
    <row r="126" spans="1:17" ht="15">
      <c r="A126" s="4" t="s">
        <v>252</v>
      </c>
      <c r="B126" s="5" t="s">
        <v>253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3"/>
      <c r="Q126" s="3"/>
    </row>
    <row r="127" spans="1:17" ht="15">
      <c r="A127" s="4" t="s">
        <v>254</v>
      </c>
      <c r="B127" s="5" t="s">
        <v>255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3"/>
      <c r="Q127" s="3"/>
    </row>
    <row r="128" spans="1:17" ht="15">
      <c r="A128" s="4" t="s">
        <v>256</v>
      </c>
      <c r="B128" s="5" t="s">
        <v>257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3"/>
      <c r="Q128" s="3"/>
    </row>
    <row r="129" spans="1:17" ht="15">
      <c r="A129" s="4" t="s">
        <v>258</v>
      </c>
      <c r="B129" s="5" t="s">
        <v>259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3"/>
      <c r="Q129" s="3"/>
    </row>
    <row r="130" spans="1:17" ht="15">
      <c r="A130" s="4" t="s">
        <v>260</v>
      </c>
      <c r="B130" s="5" t="s">
        <v>261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3"/>
      <c r="Q130" s="3"/>
    </row>
    <row r="131" spans="1:17" ht="15">
      <c r="A131" s="6" t="s">
        <v>505</v>
      </c>
      <c r="B131" s="7" t="s">
        <v>262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3"/>
      <c r="Q131" s="3"/>
    </row>
    <row r="132" spans="1:17" ht="15">
      <c r="A132" s="4" t="s">
        <v>263</v>
      </c>
      <c r="B132" s="5" t="s">
        <v>264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3"/>
      <c r="Q132" s="3"/>
    </row>
    <row r="133" spans="1:17" ht="30">
      <c r="A133" s="4" t="s">
        <v>265</v>
      </c>
      <c r="B133" s="5" t="s">
        <v>266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3"/>
      <c r="Q133" s="3"/>
    </row>
    <row r="134" spans="1:17" ht="30">
      <c r="A134" s="4" t="s">
        <v>466</v>
      </c>
      <c r="B134" s="5" t="s">
        <v>267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3"/>
      <c r="Q134" s="3"/>
    </row>
    <row r="135" spans="1:17" ht="30">
      <c r="A135" s="4" t="s">
        <v>467</v>
      </c>
      <c r="B135" s="5" t="s">
        <v>268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3"/>
      <c r="Q135" s="3"/>
    </row>
    <row r="136" spans="1:17" ht="15">
      <c r="A136" s="4" t="s">
        <v>468</v>
      </c>
      <c r="B136" s="5" t="s">
        <v>269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3"/>
      <c r="Q136" s="3"/>
    </row>
    <row r="137" spans="1:17" ht="15">
      <c r="A137" s="37" t="s">
        <v>506</v>
      </c>
      <c r="B137" s="49" t="s">
        <v>270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3"/>
      <c r="Q137" s="3"/>
    </row>
    <row r="138" spans="1:17" ht="15">
      <c r="A138" s="4" t="s">
        <v>472</v>
      </c>
      <c r="B138" s="5" t="s">
        <v>279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3"/>
      <c r="Q138" s="3"/>
    </row>
    <row r="139" spans="1:17" ht="15">
      <c r="A139" s="4" t="s">
        <v>473</v>
      </c>
      <c r="B139" s="5" t="s">
        <v>280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3"/>
      <c r="Q139" s="3"/>
    </row>
    <row r="140" spans="1:17" ht="15">
      <c r="A140" s="6" t="s">
        <v>508</v>
      </c>
      <c r="B140" s="7" t="s">
        <v>281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3"/>
      <c r="Q140" s="3"/>
    </row>
    <row r="141" spans="1:17" ht="15">
      <c r="A141" s="4" t="s">
        <v>474</v>
      </c>
      <c r="B141" s="5" t="s">
        <v>282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3"/>
      <c r="Q141" s="3"/>
    </row>
    <row r="142" spans="1:17" ht="15">
      <c r="A142" s="4" t="s">
        <v>475</v>
      </c>
      <c r="B142" s="5" t="s">
        <v>283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3"/>
      <c r="Q142" s="3"/>
    </row>
    <row r="143" spans="1:17" ht="15">
      <c r="A143" s="4" t="s">
        <v>476</v>
      </c>
      <c r="B143" s="5" t="s">
        <v>284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3"/>
      <c r="Q143" s="3"/>
    </row>
    <row r="144" spans="1:17" ht="15">
      <c r="A144" s="4" t="s">
        <v>477</v>
      </c>
      <c r="B144" s="5" t="s">
        <v>285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3"/>
      <c r="Q144" s="3"/>
    </row>
    <row r="145" spans="1:17" ht="15">
      <c r="A145" s="4" t="s">
        <v>478</v>
      </c>
      <c r="B145" s="5" t="s">
        <v>288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3"/>
      <c r="Q145" s="3"/>
    </row>
    <row r="146" spans="1:17" ht="15">
      <c r="A146" s="4" t="s">
        <v>289</v>
      </c>
      <c r="B146" s="5" t="s">
        <v>290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3"/>
      <c r="Q146" s="3"/>
    </row>
    <row r="147" spans="1:17" ht="15">
      <c r="A147" s="4" t="s">
        <v>479</v>
      </c>
      <c r="B147" s="5" t="s">
        <v>291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3"/>
      <c r="Q147" s="3"/>
    </row>
    <row r="148" spans="1:17" ht="15">
      <c r="A148" s="4" t="s">
        <v>480</v>
      </c>
      <c r="B148" s="5" t="s">
        <v>296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3"/>
      <c r="Q148" s="3"/>
    </row>
    <row r="149" spans="1:17" ht="15">
      <c r="A149" s="6" t="s">
        <v>509</v>
      </c>
      <c r="B149" s="7" t="s">
        <v>299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3"/>
      <c r="Q149" s="3"/>
    </row>
    <row r="150" spans="1:17" ht="15">
      <c r="A150" s="4" t="s">
        <v>481</v>
      </c>
      <c r="B150" s="5" t="s">
        <v>300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3"/>
      <c r="Q150" s="3"/>
    </row>
    <row r="151" spans="1:17" ht="15">
      <c r="A151" s="37" t="s">
        <v>510</v>
      </c>
      <c r="B151" s="49" t="s">
        <v>301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3"/>
      <c r="Q151" s="3"/>
    </row>
    <row r="152" spans="1:17" ht="15">
      <c r="A152" s="12" t="s">
        <v>302</v>
      </c>
      <c r="B152" s="5" t="s">
        <v>303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3"/>
      <c r="Q152" s="3"/>
    </row>
    <row r="153" spans="1:17" ht="15">
      <c r="A153" s="12" t="s">
        <v>482</v>
      </c>
      <c r="B153" s="5" t="s">
        <v>304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3"/>
      <c r="Q153" s="3"/>
    </row>
    <row r="154" spans="1:17" ht="15">
      <c r="A154" s="12" t="s">
        <v>483</v>
      </c>
      <c r="B154" s="5" t="s">
        <v>305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3"/>
      <c r="Q154" s="3"/>
    </row>
    <row r="155" spans="1:17" ht="15">
      <c r="A155" s="12" t="s">
        <v>484</v>
      </c>
      <c r="B155" s="5" t="s">
        <v>306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3"/>
      <c r="Q155" s="3"/>
    </row>
    <row r="156" spans="1:17" ht="15">
      <c r="A156" s="12" t="s">
        <v>307</v>
      </c>
      <c r="B156" s="5" t="s">
        <v>308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3"/>
      <c r="Q156" s="3"/>
    </row>
    <row r="157" spans="1:17" ht="15">
      <c r="A157" s="12" t="s">
        <v>309</v>
      </c>
      <c r="B157" s="5" t="s">
        <v>310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3"/>
      <c r="Q157" s="3"/>
    </row>
    <row r="158" spans="1:17" ht="15">
      <c r="A158" s="12" t="s">
        <v>311</v>
      </c>
      <c r="B158" s="5" t="s">
        <v>312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3"/>
      <c r="Q158" s="3"/>
    </row>
    <row r="159" spans="1:17" ht="15">
      <c r="A159" s="12" t="s">
        <v>485</v>
      </c>
      <c r="B159" s="5" t="s">
        <v>313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3"/>
      <c r="Q159" s="3"/>
    </row>
    <row r="160" spans="1:17" ht="15">
      <c r="A160" s="12" t="s">
        <v>486</v>
      </c>
      <c r="B160" s="5" t="s">
        <v>314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3"/>
      <c r="Q160" s="3"/>
    </row>
    <row r="161" spans="1:17" ht="15">
      <c r="A161" s="12" t="s">
        <v>487</v>
      </c>
      <c r="B161" s="5" t="s">
        <v>315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3"/>
      <c r="Q161" s="3"/>
    </row>
    <row r="162" spans="1:17" ht="15">
      <c r="A162" s="48" t="s">
        <v>511</v>
      </c>
      <c r="B162" s="49" t="s">
        <v>316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3"/>
      <c r="Q162" s="3"/>
    </row>
    <row r="163" spans="1:17" ht="30">
      <c r="A163" s="12" t="s">
        <v>325</v>
      </c>
      <c r="B163" s="5" t="s">
        <v>326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3"/>
      <c r="Q163" s="3"/>
    </row>
    <row r="164" spans="1:17" ht="30">
      <c r="A164" s="4" t="s">
        <v>491</v>
      </c>
      <c r="B164" s="5" t="s">
        <v>327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3"/>
      <c r="Q164" s="3"/>
    </row>
    <row r="165" spans="1:17" ht="15">
      <c r="A165" s="12" t="s">
        <v>492</v>
      </c>
      <c r="B165" s="5" t="s">
        <v>328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"/>
      <c r="Q165" s="3"/>
    </row>
    <row r="166" spans="1:17" ht="15">
      <c r="A166" s="37" t="s">
        <v>513</v>
      </c>
      <c r="B166" s="49" t="s">
        <v>329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"/>
      <c r="Q166" s="3"/>
    </row>
    <row r="167" spans="1:17" ht="15.75">
      <c r="A167" s="56" t="s">
        <v>552</v>
      </c>
      <c r="B167" s="6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"/>
      <c r="Q167" s="3"/>
    </row>
    <row r="168" spans="1:17" ht="15">
      <c r="A168" s="4" t="s">
        <v>271</v>
      </c>
      <c r="B168" s="5" t="s">
        <v>272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"/>
      <c r="Q168" s="3"/>
    </row>
    <row r="169" spans="1:17" ht="30">
      <c r="A169" s="4" t="s">
        <v>273</v>
      </c>
      <c r="B169" s="5" t="s">
        <v>274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"/>
      <c r="Q169" s="3"/>
    </row>
    <row r="170" spans="1:17" ht="30">
      <c r="A170" s="4" t="s">
        <v>469</v>
      </c>
      <c r="B170" s="5" t="s">
        <v>275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"/>
      <c r="Q170" s="3"/>
    </row>
    <row r="171" spans="1:17" ht="30">
      <c r="A171" s="4" t="s">
        <v>470</v>
      </c>
      <c r="B171" s="5" t="s">
        <v>276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"/>
      <c r="Q171" s="3"/>
    </row>
    <row r="172" spans="1:17" ht="15">
      <c r="A172" s="4" t="s">
        <v>471</v>
      </c>
      <c r="B172" s="5" t="s">
        <v>277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"/>
      <c r="Q172" s="3"/>
    </row>
    <row r="173" spans="1:17" ht="15">
      <c r="A173" s="37" t="s">
        <v>507</v>
      </c>
      <c r="B173" s="49" t="s">
        <v>278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"/>
      <c r="Q173" s="3"/>
    </row>
    <row r="174" spans="1:17" ht="15">
      <c r="A174" s="12" t="s">
        <v>488</v>
      </c>
      <c r="B174" s="5" t="s">
        <v>317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"/>
      <c r="Q174" s="3"/>
    </row>
    <row r="175" spans="1:17" ht="15">
      <c r="A175" s="12" t="s">
        <v>489</v>
      </c>
      <c r="B175" s="5" t="s">
        <v>318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"/>
      <c r="Q175" s="3"/>
    </row>
    <row r="176" spans="1:17" ht="15">
      <c r="A176" s="12" t="s">
        <v>319</v>
      </c>
      <c r="B176" s="5" t="s">
        <v>320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"/>
      <c r="Q176" s="3"/>
    </row>
    <row r="177" spans="1:17" ht="15">
      <c r="A177" s="12" t="s">
        <v>490</v>
      </c>
      <c r="B177" s="5" t="s">
        <v>321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"/>
      <c r="Q177" s="3"/>
    </row>
    <row r="178" spans="1:17" ht="15">
      <c r="A178" s="12" t="s">
        <v>322</v>
      </c>
      <c r="B178" s="5" t="s">
        <v>323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"/>
      <c r="Q178" s="3"/>
    </row>
    <row r="179" spans="1:17" ht="15">
      <c r="A179" s="37" t="s">
        <v>512</v>
      </c>
      <c r="B179" s="49" t="s">
        <v>324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"/>
      <c r="Q179" s="3"/>
    </row>
    <row r="180" spans="1:17" ht="30">
      <c r="A180" s="12" t="s">
        <v>330</v>
      </c>
      <c r="B180" s="5" t="s">
        <v>331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"/>
      <c r="Q180" s="3"/>
    </row>
    <row r="181" spans="1:17" ht="30">
      <c r="A181" s="4" t="s">
        <v>493</v>
      </c>
      <c r="B181" s="5" t="s">
        <v>332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"/>
      <c r="Q181" s="3"/>
    </row>
    <row r="182" spans="1:17" ht="15">
      <c r="A182" s="12" t="s">
        <v>494</v>
      </c>
      <c r="B182" s="5" t="s">
        <v>333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"/>
      <c r="Q182" s="3"/>
    </row>
    <row r="183" spans="1:17" ht="15">
      <c r="A183" s="37" t="s">
        <v>515</v>
      </c>
      <c r="B183" s="49" t="s">
        <v>334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"/>
      <c r="Q183" s="3"/>
    </row>
    <row r="184" spans="1:17" ht="15.75">
      <c r="A184" s="56" t="s">
        <v>551</v>
      </c>
      <c r="B184" s="6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"/>
      <c r="Q184" s="3"/>
    </row>
    <row r="185" spans="1:17" ht="15.75">
      <c r="A185" s="47" t="s">
        <v>514</v>
      </c>
      <c r="B185" s="33" t="s">
        <v>335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"/>
      <c r="Q185" s="3"/>
    </row>
    <row r="186" spans="1:17" ht="15.75">
      <c r="A186" s="59" t="s">
        <v>600</v>
      </c>
      <c r="B186" s="58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"/>
      <c r="Q186" s="3"/>
    </row>
    <row r="187" spans="1:17" ht="15.75">
      <c r="A187" s="59" t="s">
        <v>601</v>
      </c>
      <c r="B187" s="58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"/>
      <c r="Q187" s="3"/>
    </row>
    <row r="188" spans="1:17" ht="15">
      <c r="A188" s="35" t="s">
        <v>496</v>
      </c>
      <c r="B188" s="4" t="s">
        <v>336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"/>
      <c r="Q188" s="3"/>
    </row>
    <row r="189" spans="1:17" ht="15">
      <c r="A189" s="12" t="s">
        <v>337</v>
      </c>
      <c r="B189" s="4" t="s">
        <v>338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"/>
      <c r="Q189" s="3"/>
    </row>
    <row r="190" spans="1:17" ht="15">
      <c r="A190" s="35" t="s">
        <v>497</v>
      </c>
      <c r="B190" s="4" t="s">
        <v>339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"/>
      <c r="Q190" s="3"/>
    </row>
    <row r="191" spans="1:17" ht="15">
      <c r="A191" s="14" t="s">
        <v>516</v>
      </c>
      <c r="B191" s="6" t="s">
        <v>340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"/>
      <c r="Q191" s="3"/>
    </row>
    <row r="192" spans="1:17" ht="15">
      <c r="A192" s="12" t="s">
        <v>498</v>
      </c>
      <c r="B192" s="4" t="s">
        <v>341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"/>
      <c r="Q192" s="3"/>
    </row>
    <row r="193" spans="1:17" ht="15">
      <c r="A193" s="35" t="s">
        <v>342</v>
      </c>
      <c r="B193" s="4" t="s">
        <v>343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"/>
      <c r="Q193" s="3"/>
    </row>
    <row r="194" spans="1:17" ht="15">
      <c r="A194" s="12" t="s">
        <v>499</v>
      </c>
      <c r="B194" s="4" t="s">
        <v>344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"/>
      <c r="Q194" s="3"/>
    </row>
    <row r="195" spans="1:17" ht="15">
      <c r="A195" s="35" t="s">
        <v>345</v>
      </c>
      <c r="B195" s="4" t="s">
        <v>346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"/>
      <c r="Q195" s="3"/>
    </row>
    <row r="196" spans="1:17" ht="15">
      <c r="A196" s="13" t="s">
        <v>517</v>
      </c>
      <c r="B196" s="6" t="s">
        <v>347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"/>
      <c r="Q196" s="3"/>
    </row>
    <row r="197" spans="1:17" ht="15">
      <c r="A197" s="4" t="s">
        <v>598</v>
      </c>
      <c r="B197" s="4" t="s">
        <v>348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"/>
      <c r="Q197" s="3"/>
    </row>
    <row r="198" spans="1:17" ht="15">
      <c r="A198" s="4" t="s">
        <v>599</v>
      </c>
      <c r="B198" s="4" t="s">
        <v>348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"/>
      <c r="Q198" s="3"/>
    </row>
    <row r="199" spans="1:17" ht="15">
      <c r="A199" s="4" t="s">
        <v>596</v>
      </c>
      <c r="B199" s="4" t="s">
        <v>349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"/>
      <c r="Q199" s="3"/>
    </row>
    <row r="200" spans="1:17" ht="15">
      <c r="A200" s="4" t="s">
        <v>597</v>
      </c>
      <c r="B200" s="4" t="s">
        <v>349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"/>
      <c r="Q200" s="3"/>
    </row>
    <row r="201" spans="1:17" ht="15">
      <c r="A201" s="6" t="s">
        <v>518</v>
      </c>
      <c r="B201" s="6" t="s">
        <v>350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"/>
      <c r="Q201" s="3"/>
    </row>
    <row r="202" spans="1:17" ht="15">
      <c r="A202" s="35" t="s">
        <v>351</v>
      </c>
      <c r="B202" s="4" t="s">
        <v>352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"/>
      <c r="Q202" s="3"/>
    </row>
    <row r="203" spans="1:17" ht="15">
      <c r="A203" s="35" t="s">
        <v>353</v>
      </c>
      <c r="B203" s="4" t="s">
        <v>354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"/>
      <c r="Q203" s="3"/>
    </row>
    <row r="204" spans="1:17" ht="15">
      <c r="A204" s="35" t="s">
        <v>355</v>
      </c>
      <c r="B204" s="4" t="s">
        <v>356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"/>
      <c r="Q204" s="3"/>
    </row>
    <row r="205" spans="1:17" ht="15">
      <c r="A205" s="35" t="s">
        <v>357</v>
      </c>
      <c r="B205" s="4" t="s">
        <v>358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"/>
      <c r="Q205" s="3"/>
    </row>
    <row r="206" spans="1:17" ht="15">
      <c r="A206" s="12" t="s">
        <v>500</v>
      </c>
      <c r="B206" s="4" t="s">
        <v>359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"/>
      <c r="Q206" s="3"/>
    </row>
    <row r="207" spans="1:17" ht="15">
      <c r="A207" s="14" t="s">
        <v>519</v>
      </c>
      <c r="B207" s="6" t="s">
        <v>361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"/>
      <c r="Q207" s="3"/>
    </row>
    <row r="208" spans="1:17" ht="15">
      <c r="A208" s="12" t="s">
        <v>362</v>
      </c>
      <c r="B208" s="4" t="s">
        <v>363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"/>
      <c r="Q208" s="3"/>
    </row>
    <row r="209" spans="1:17" ht="15">
      <c r="A209" s="12" t="s">
        <v>364</v>
      </c>
      <c r="B209" s="4" t="s">
        <v>365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"/>
      <c r="Q209" s="3"/>
    </row>
    <row r="210" spans="1:17" ht="15">
      <c r="A210" s="35" t="s">
        <v>366</v>
      </c>
      <c r="B210" s="4" t="s">
        <v>367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"/>
      <c r="Q210" s="3"/>
    </row>
    <row r="211" spans="1:17" ht="15">
      <c r="A211" s="35" t="s">
        <v>501</v>
      </c>
      <c r="B211" s="4" t="s">
        <v>368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"/>
      <c r="Q211" s="3"/>
    </row>
    <row r="212" spans="1:17" ht="15">
      <c r="A212" s="13" t="s">
        <v>520</v>
      </c>
      <c r="B212" s="6" t="s">
        <v>369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"/>
      <c r="Q212" s="3"/>
    </row>
    <row r="213" spans="1:17" ht="15">
      <c r="A213" s="14" t="s">
        <v>370</v>
      </c>
      <c r="B213" s="6" t="s">
        <v>371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"/>
      <c r="Q213" s="3"/>
    </row>
    <row r="214" spans="1:17" ht="15.75">
      <c r="A214" s="38" t="s">
        <v>521</v>
      </c>
      <c r="B214" s="39" t="s">
        <v>372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"/>
      <c r="Q214" s="3"/>
    </row>
    <row r="215" spans="1:17" ht="15.75">
      <c r="A215" s="43" t="s">
        <v>503</v>
      </c>
      <c r="B215" s="44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"/>
      <c r="Q215" s="3"/>
    </row>
    <row r="216" spans="2:17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3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 t="s">
        <v>658</v>
      </c>
      <c r="B1" s="90"/>
      <c r="C1" s="90"/>
      <c r="D1" s="90"/>
      <c r="E1" s="90"/>
      <c r="F1" s="90"/>
    </row>
    <row r="2" spans="1:9" ht="30.75" customHeight="1">
      <c r="A2" s="207" t="s">
        <v>549</v>
      </c>
      <c r="B2" s="208"/>
      <c r="C2" s="208"/>
      <c r="D2" s="208"/>
      <c r="E2" s="208"/>
      <c r="F2" s="208"/>
      <c r="G2" s="208"/>
      <c r="H2" s="208"/>
      <c r="I2" s="208"/>
    </row>
    <row r="3" spans="1:9" ht="23.25" customHeight="1">
      <c r="A3" s="205" t="s">
        <v>2</v>
      </c>
      <c r="B3" s="206"/>
      <c r="C3" s="206"/>
      <c r="D3" s="206"/>
      <c r="E3" s="206"/>
      <c r="F3" s="206"/>
      <c r="G3" s="206"/>
      <c r="H3" s="206"/>
      <c r="I3" s="206"/>
    </row>
    <row r="5" ht="15">
      <c r="A5" s="3" t="s">
        <v>633</v>
      </c>
    </row>
    <row r="6" spans="1:9" ht="36.75">
      <c r="A6" s="95" t="s">
        <v>22</v>
      </c>
      <c r="B6" s="96" t="s">
        <v>23</v>
      </c>
      <c r="C6" s="96" t="s">
        <v>24</v>
      </c>
      <c r="D6" s="96" t="s">
        <v>32</v>
      </c>
      <c r="E6" s="96" t="s">
        <v>25</v>
      </c>
      <c r="F6" s="96" t="s">
        <v>33</v>
      </c>
      <c r="G6" s="96" t="s">
        <v>34</v>
      </c>
      <c r="H6" s="96" t="s">
        <v>35</v>
      </c>
      <c r="I6" s="103" t="s">
        <v>26</v>
      </c>
    </row>
    <row r="7" spans="1:9" ht="15.75">
      <c r="A7" s="97"/>
      <c r="B7" s="97"/>
      <c r="C7" s="98"/>
      <c r="D7" s="98"/>
      <c r="E7" s="98"/>
      <c r="F7" s="98"/>
      <c r="G7" s="98"/>
      <c r="H7" s="98"/>
      <c r="I7" s="98"/>
    </row>
    <row r="8" spans="1:9" ht="15.75">
      <c r="A8" s="97"/>
      <c r="B8" s="97"/>
      <c r="C8" s="98"/>
      <c r="D8" s="98"/>
      <c r="E8" s="98"/>
      <c r="F8" s="98"/>
      <c r="G8" s="98"/>
      <c r="H8" s="98"/>
      <c r="I8" s="98"/>
    </row>
    <row r="9" spans="1:9" ht="15.75">
      <c r="A9" s="97"/>
      <c r="B9" s="97"/>
      <c r="C9" s="98"/>
      <c r="D9" s="98"/>
      <c r="E9" s="98"/>
      <c r="F9" s="98"/>
      <c r="G9" s="98"/>
      <c r="H9" s="98"/>
      <c r="I9" s="98"/>
    </row>
    <row r="10" spans="1:9" ht="15.75">
      <c r="A10" s="97"/>
      <c r="B10" s="97"/>
      <c r="C10" s="98"/>
      <c r="D10" s="98"/>
      <c r="E10" s="98"/>
      <c r="F10" s="98"/>
      <c r="G10" s="98"/>
      <c r="H10" s="98"/>
      <c r="I10" s="98"/>
    </row>
    <row r="11" spans="1:9" ht="15">
      <c r="A11" s="99" t="s">
        <v>27</v>
      </c>
      <c r="B11" s="99"/>
      <c r="C11" s="100"/>
      <c r="D11" s="100"/>
      <c r="E11" s="100"/>
      <c r="F11" s="100"/>
      <c r="G11" s="100"/>
      <c r="H11" s="100"/>
      <c r="I11" s="100"/>
    </row>
    <row r="12" spans="1:9" ht="15.75">
      <c r="A12" s="97"/>
      <c r="B12" s="97"/>
      <c r="C12" s="98"/>
      <c r="D12" s="98"/>
      <c r="E12" s="98"/>
      <c r="F12" s="98"/>
      <c r="G12" s="98"/>
      <c r="H12" s="98"/>
      <c r="I12" s="98"/>
    </row>
    <row r="13" spans="1:9" ht="15.75">
      <c r="A13" s="97"/>
      <c r="B13" s="97"/>
      <c r="C13" s="98"/>
      <c r="D13" s="98"/>
      <c r="E13" s="98"/>
      <c r="F13" s="98"/>
      <c r="G13" s="98"/>
      <c r="H13" s="98"/>
      <c r="I13" s="98"/>
    </row>
    <row r="14" spans="1:9" ht="15.75">
      <c r="A14" s="97"/>
      <c r="B14" s="97"/>
      <c r="C14" s="98"/>
      <c r="D14" s="98"/>
      <c r="E14" s="98"/>
      <c r="F14" s="98"/>
      <c r="G14" s="98"/>
      <c r="H14" s="98"/>
      <c r="I14" s="98"/>
    </row>
    <row r="15" spans="1:9" ht="15.75">
      <c r="A15" s="97"/>
      <c r="B15" s="97"/>
      <c r="C15" s="98"/>
      <c r="D15" s="98"/>
      <c r="E15" s="98"/>
      <c r="F15" s="98"/>
      <c r="G15" s="98"/>
      <c r="H15" s="98"/>
      <c r="I15" s="98"/>
    </row>
    <row r="16" spans="1:9" ht="15">
      <c r="A16" s="99" t="s">
        <v>28</v>
      </c>
      <c r="B16" s="99"/>
      <c r="C16" s="100"/>
      <c r="D16" s="100"/>
      <c r="E16" s="100"/>
      <c r="F16" s="100"/>
      <c r="G16" s="100"/>
      <c r="H16" s="100"/>
      <c r="I16" s="100"/>
    </row>
    <row r="17" spans="1:9" ht="15.75">
      <c r="A17" s="97"/>
      <c r="B17" s="97"/>
      <c r="C17" s="98"/>
      <c r="D17" s="98"/>
      <c r="E17" s="98"/>
      <c r="F17" s="98"/>
      <c r="G17" s="98"/>
      <c r="H17" s="98"/>
      <c r="I17" s="98"/>
    </row>
    <row r="18" spans="1:9" ht="15.75">
      <c r="A18" s="97"/>
      <c r="B18" s="97"/>
      <c r="C18" s="98"/>
      <c r="D18" s="98"/>
      <c r="E18" s="98"/>
      <c r="F18" s="98"/>
      <c r="G18" s="98"/>
      <c r="H18" s="98"/>
      <c r="I18" s="98"/>
    </row>
    <row r="19" spans="1:9" ht="15.75">
      <c r="A19" s="97"/>
      <c r="B19" s="97"/>
      <c r="C19" s="98"/>
      <c r="D19" s="98"/>
      <c r="E19" s="98"/>
      <c r="F19" s="98"/>
      <c r="G19" s="98"/>
      <c r="H19" s="98"/>
      <c r="I19" s="98"/>
    </row>
    <row r="20" spans="1:9" ht="15.75">
      <c r="A20" s="97"/>
      <c r="B20" s="97"/>
      <c r="C20" s="98"/>
      <c r="D20" s="98"/>
      <c r="E20" s="98"/>
      <c r="F20" s="98"/>
      <c r="G20" s="98"/>
      <c r="H20" s="98"/>
      <c r="I20" s="98"/>
    </row>
    <row r="21" spans="1:9" ht="15">
      <c r="A21" s="99" t="s">
        <v>29</v>
      </c>
      <c r="B21" s="99"/>
      <c r="C21" s="100"/>
      <c r="D21" s="100"/>
      <c r="E21" s="100"/>
      <c r="F21" s="100"/>
      <c r="G21" s="100"/>
      <c r="H21" s="100"/>
      <c r="I21" s="100"/>
    </row>
    <row r="22" spans="1:9" ht="15.75">
      <c r="A22" s="97"/>
      <c r="B22" s="97"/>
      <c r="C22" s="98"/>
      <c r="D22" s="98"/>
      <c r="E22" s="98"/>
      <c r="F22" s="98"/>
      <c r="G22" s="98"/>
      <c r="H22" s="98"/>
      <c r="I22" s="98"/>
    </row>
    <row r="23" spans="1:9" ht="15.75">
      <c r="A23" s="97"/>
      <c r="B23" s="97"/>
      <c r="C23" s="98"/>
      <c r="D23" s="98"/>
      <c r="E23" s="98"/>
      <c r="F23" s="98"/>
      <c r="G23" s="98"/>
      <c r="H23" s="98"/>
      <c r="I23" s="98"/>
    </row>
    <row r="24" spans="1:9" ht="15.75">
      <c r="A24" s="97"/>
      <c r="B24" s="97"/>
      <c r="C24" s="98"/>
      <c r="D24" s="98"/>
      <c r="E24" s="98"/>
      <c r="F24" s="98"/>
      <c r="G24" s="98"/>
      <c r="H24" s="98"/>
      <c r="I24" s="98"/>
    </row>
    <row r="25" spans="1:9" ht="15.75">
      <c r="A25" s="97"/>
      <c r="B25" s="97"/>
      <c r="C25" s="98"/>
      <c r="D25" s="98"/>
      <c r="E25" s="98"/>
      <c r="F25" s="98"/>
      <c r="G25" s="98"/>
      <c r="H25" s="98"/>
      <c r="I25" s="98"/>
    </row>
    <row r="26" spans="1:9" ht="15">
      <c r="A26" s="99" t="s">
        <v>30</v>
      </c>
      <c r="B26" s="99"/>
      <c r="C26" s="100"/>
      <c r="D26" s="100"/>
      <c r="E26" s="100"/>
      <c r="F26" s="100"/>
      <c r="G26" s="100"/>
      <c r="H26" s="100"/>
      <c r="I26" s="100"/>
    </row>
    <row r="27" spans="1:9" ht="15">
      <c r="A27" s="99"/>
      <c r="B27" s="99"/>
      <c r="C27" s="100"/>
      <c r="D27" s="100"/>
      <c r="E27" s="100"/>
      <c r="F27" s="100"/>
      <c r="G27" s="100"/>
      <c r="H27" s="100"/>
      <c r="I27" s="100"/>
    </row>
    <row r="28" spans="1:9" ht="15">
      <c r="A28" s="99"/>
      <c r="B28" s="99"/>
      <c r="C28" s="100"/>
      <c r="D28" s="100"/>
      <c r="E28" s="100"/>
      <c r="F28" s="100"/>
      <c r="G28" s="100"/>
      <c r="H28" s="100"/>
      <c r="I28" s="100"/>
    </row>
    <row r="29" spans="1:9" ht="15">
      <c r="A29" s="99"/>
      <c r="B29" s="99"/>
      <c r="C29" s="100"/>
      <c r="D29" s="100"/>
      <c r="E29" s="100"/>
      <c r="F29" s="100"/>
      <c r="G29" s="100"/>
      <c r="H29" s="100"/>
      <c r="I29" s="100"/>
    </row>
    <row r="30" spans="1:9" ht="15">
      <c r="A30" s="99"/>
      <c r="B30" s="99"/>
      <c r="C30" s="100"/>
      <c r="D30" s="100"/>
      <c r="E30" s="100"/>
      <c r="F30" s="100"/>
      <c r="G30" s="100"/>
      <c r="H30" s="100"/>
      <c r="I30" s="100"/>
    </row>
    <row r="31" spans="1:9" ht="16.5">
      <c r="A31" s="101" t="s">
        <v>31</v>
      </c>
      <c r="B31" s="97"/>
      <c r="C31" s="102"/>
      <c r="D31" s="102"/>
      <c r="E31" s="102"/>
      <c r="F31" s="102"/>
      <c r="G31" s="102"/>
      <c r="H31" s="102"/>
      <c r="I31" s="102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D3" sqref="D1:D16384"/>
    </sheetView>
  </sheetViews>
  <sheetFormatPr defaultColWidth="9.140625" defaultRowHeight="15"/>
  <cols>
    <col min="1" max="1" width="101.28125" style="0" customWidth="1"/>
    <col min="3" max="3" width="18.140625" style="0" customWidth="1"/>
    <col min="4" max="4" width="13.57421875" style="0" customWidth="1"/>
    <col min="5" max="5" width="12.140625" style="0" customWidth="1"/>
  </cols>
  <sheetData>
    <row r="1" spans="1:5" ht="27" customHeight="1">
      <c r="A1" s="207" t="s">
        <v>549</v>
      </c>
      <c r="B1" s="208"/>
      <c r="C1" s="208"/>
      <c r="D1" s="208"/>
      <c r="E1" s="208"/>
    </row>
    <row r="2" spans="1:5" ht="22.5" customHeight="1">
      <c r="A2" s="205" t="s">
        <v>3</v>
      </c>
      <c r="B2" s="206"/>
      <c r="C2" s="206"/>
      <c r="D2" s="206"/>
      <c r="E2" s="206"/>
    </row>
    <row r="3" ht="18">
      <c r="A3" s="82"/>
    </row>
    <row r="4" ht="15">
      <c r="A4" s="3" t="s">
        <v>633</v>
      </c>
    </row>
    <row r="5" spans="1:5" ht="31.5" customHeight="1">
      <c r="A5" s="83" t="s">
        <v>70</v>
      </c>
      <c r="B5" s="84" t="s">
        <v>71</v>
      </c>
      <c r="C5" s="69" t="s">
        <v>670</v>
      </c>
      <c r="D5" s="69" t="s">
        <v>671</v>
      </c>
      <c r="E5" s="69" t="s">
        <v>672</v>
      </c>
    </row>
    <row r="6" spans="1:5" ht="15" customHeight="1">
      <c r="A6" s="85"/>
      <c r="B6" s="40"/>
      <c r="C6" s="40"/>
      <c r="D6" s="40"/>
      <c r="E6" s="40"/>
    </row>
    <row r="7" spans="1:5" ht="15" customHeight="1">
      <c r="A7" s="85"/>
      <c r="B7" s="40"/>
      <c r="C7" s="40"/>
      <c r="D7" s="40"/>
      <c r="E7" s="40"/>
    </row>
    <row r="8" spans="1:5" ht="15" customHeight="1">
      <c r="A8" s="85"/>
      <c r="B8" s="40"/>
      <c r="C8" s="40"/>
      <c r="D8" s="40"/>
      <c r="E8" s="40"/>
    </row>
    <row r="9" spans="1:5" ht="15" customHeight="1">
      <c r="A9" s="40"/>
      <c r="B9" s="40"/>
      <c r="C9" s="40"/>
      <c r="D9" s="40"/>
      <c r="E9" s="40"/>
    </row>
    <row r="10" spans="1:5" ht="15" customHeight="1">
      <c r="A10" s="86" t="s">
        <v>663</v>
      </c>
      <c r="B10" s="49" t="s">
        <v>308</v>
      </c>
      <c r="C10" s="40"/>
      <c r="D10" s="40"/>
      <c r="E10" s="40"/>
    </row>
    <row r="11" spans="1:5" ht="15" customHeight="1">
      <c r="A11" s="86"/>
      <c r="B11" s="40"/>
      <c r="C11" s="40"/>
      <c r="D11" s="40"/>
      <c r="E11" s="40"/>
    </row>
    <row r="12" spans="1:5" ht="15" customHeight="1">
      <c r="A12" s="86"/>
      <c r="B12" s="40"/>
      <c r="C12" s="40"/>
      <c r="D12" s="40"/>
      <c r="E12" s="40"/>
    </row>
    <row r="13" spans="1:5" ht="15" customHeight="1">
      <c r="A13" s="87"/>
      <c r="B13" s="40"/>
      <c r="C13" s="40"/>
      <c r="D13" s="40"/>
      <c r="E13" s="40"/>
    </row>
    <row r="14" spans="1:5" ht="15" customHeight="1">
      <c r="A14" s="87"/>
      <c r="B14" s="40"/>
      <c r="C14" s="40"/>
      <c r="D14" s="40"/>
      <c r="E14" s="40"/>
    </row>
    <row r="15" spans="1:5" ht="15" customHeight="1">
      <c r="A15" s="86" t="s">
        <v>664</v>
      </c>
      <c r="B15" s="37" t="s">
        <v>332</v>
      </c>
      <c r="C15" s="40"/>
      <c r="D15" s="40"/>
      <c r="E15" s="40"/>
    </row>
    <row r="16" spans="1:5" ht="15" customHeight="1">
      <c r="A16" s="74" t="s">
        <v>526</v>
      </c>
      <c r="B16" s="74" t="s">
        <v>284</v>
      </c>
      <c r="C16" s="40"/>
      <c r="D16" s="40"/>
      <c r="E16" s="40"/>
    </row>
    <row r="17" spans="1:5" ht="15" customHeight="1">
      <c r="A17" s="74" t="s">
        <v>527</v>
      </c>
      <c r="B17" s="74" t="s">
        <v>284</v>
      </c>
      <c r="C17" s="40"/>
      <c r="D17" s="40"/>
      <c r="E17" s="40"/>
    </row>
    <row r="18" spans="1:5" ht="15" customHeight="1">
      <c r="A18" s="74" t="s">
        <v>528</v>
      </c>
      <c r="B18" s="74" t="s">
        <v>284</v>
      </c>
      <c r="C18" s="40"/>
      <c r="D18" s="40"/>
      <c r="E18" s="40"/>
    </row>
    <row r="19" spans="1:5" ht="15" customHeight="1">
      <c r="A19" s="74" t="s">
        <v>529</v>
      </c>
      <c r="B19" s="74" t="s">
        <v>284</v>
      </c>
      <c r="C19" s="40"/>
      <c r="D19" s="40"/>
      <c r="E19" s="40"/>
    </row>
    <row r="20" spans="1:5" ht="15" customHeight="1">
      <c r="A20" s="74" t="s">
        <v>479</v>
      </c>
      <c r="B20" s="88" t="s">
        <v>291</v>
      </c>
      <c r="C20" s="40"/>
      <c r="D20" s="40"/>
      <c r="E20" s="40"/>
    </row>
    <row r="21" spans="1:5" ht="15" customHeight="1">
      <c r="A21" s="74" t="s">
        <v>477</v>
      </c>
      <c r="B21" s="88" t="s">
        <v>285</v>
      </c>
      <c r="C21" s="40"/>
      <c r="D21" s="40"/>
      <c r="E21" s="40"/>
    </row>
    <row r="22" spans="1:5" ht="15" customHeight="1">
      <c r="A22" s="87"/>
      <c r="B22" s="40"/>
      <c r="C22" s="40"/>
      <c r="D22" s="40"/>
      <c r="E22" s="40"/>
    </row>
    <row r="23" spans="1:5" ht="15" customHeight="1">
      <c r="A23" s="86" t="s">
        <v>665</v>
      </c>
      <c r="B23" s="41" t="s">
        <v>668</v>
      </c>
      <c r="C23" s="40"/>
      <c r="D23" s="40"/>
      <c r="E23" s="40"/>
    </row>
    <row r="24" spans="1:5" ht="15" customHeight="1">
      <c r="A24" s="86"/>
      <c r="B24" s="40" t="s">
        <v>304</v>
      </c>
      <c r="C24" s="40"/>
      <c r="D24" s="40"/>
      <c r="E24" s="40"/>
    </row>
    <row r="25" spans="1:5" ht="15" customHeight="1">
      <c r="A25" s="86"/>
      <c r="B25" s="40" t="s">
        <v>324</v>
      </c>
      <c r="C25" s="40"/>
      <c r="D25" s="40"/>
      <c r="E25" s="40"/>
    </row>
    <row r="26" spans="1:5" ht="15" customHeight="1">
      <c r="A26" s="87"/>
      <c r="B26" s="40"/>
      <c r="C26" s="40"/>
      <c r="D26" s="40"/>
      <c r="E26" s="40"/>
    </row>
    <row r="27" spans="1:5" ht="15" customHeight="1">
      <c r="A27" s="87"/>
      <c r="B27" s="40"/>
      <c r="C27" s="40"/>
      <c r="D27" s="40"/>
      <c r="E27" s="40"/>
    </row>
    <row r="28" spans="1:5" ht="15" customHeight="1">
      <c r="A28" s="86" t="s">
        <v>666</v>
      </c>
      <c r="B28" s="41" t="s">
        <v>669</v>
      </c>
      <c r="C28" s="40"/>
      <c r="D28" s="40"/>
      <c r="E28" s="40"/>
    </row>
    <row r="29" spans="1:5" ht="15" customHeight="1">
      <c r="A29" s="86"/>
      <c r="B29" s="40"/>
      <c r="C29" s="40"/>
      <c r="D29" s="40"/>
      <c r="E29" s="40"/>
    </row>
    <row r="30" spans="1:5" ht="15" customHeight="1">
      <c r="A30" s="86"/>
      <c r="B30" s="40"/>
      <c r="C30" s="40"/>
      <c r="D30" s="40"/>
      <c r="E30" s="40"/>
    </row>
    <row r="31" spans="1:5" ht="15" customHeight="1">
      <c r="A31" s="87"/>
      <c r="B31" s="40"/>
      <c r="C31" s="40"/>
      <c r="D31" s="40"/>
      <c r="E31" s="40"/>
    </row>
    <row r="32" spans="1:5" ht="15" customHeight="1">
      <c r="A32" s="87"/>
      <c r="B32" s="40"/>
      <c r="C32" s="40"/>
      <c r="D32" s="40"/>
      <c r="E32" s="40"/>
    </row>
    <row r="33" spans="1:5" ht="15" customHeight="1">
      <c r="A33" s="86" t="s">
        <v>667</v>
      </c>
      <c r="B33" s="41"/>
      <c r="C33" s="40"/>
      <c r="D33" s="40"/>
      <c r="E33" s="40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207" t="s">
        <v>549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9" ht="43.5" customHeight="1">
      <c r="A3" s="205" t="s">
        <v>662</v>
      </c>
      <c r="B3" s="205"/>
      <c r="C3" s="205"/>
      <c r="D3" s="205"/>
      <c r="E3" s="205"/>
      <c r="F3" s="205"/>
      <c r="G3" s="205"/>
      <c r="H3" s="205"/>
      <c r="I3" s="205"/>
    </row>
    <row r="5" ht="26.25">
      <c r="A5" s="77" t="s">
        <v>45</v>
      </c>
    </row>
    <row r="6" ht="26.25">
      <c r="A6" s="78" t="s">
        <v>659</v>
      </c>
    </row>
    <row r="7" ht="15">
      <c r="A7" s="78" t="s">
        <v>660</v>
      </c>
    </row>
    <row r="8" ht="15">
      <c r="A8" s="79" t="s">
        <v>661</v>
      </c>
    </row>
    <row r="10" ht="15.75">
      <c r="A10" s="104" t="s">
        <v>36</v>
      </c>
    </row>
    <row r="11" ht="15.75">
      <c r="A11" s="104" t="s">
        <v>37</v>
      </c>
    </row>
    <row r="12" ht="15.75">
      <c r="A12" s="105" t="s">
        <v>38</v>
      </c>
    </row>
    <row r="13" ht="15.75">
      <c r="A13" s="105" t="s">
        <v>39</v>
      </c>
    </row>
    <row r="14" spans="1:4" ht="15.75">
      <c r="A14" s="105" t="s">
        <v>40</v>
      </c>
      <c r="D14" t="s">
        <v>673</v>
      </c>
    </row>
    <row r="15" ht="15.75">
      <c r="A15" s="105" t="s">
        <v>41</v>
      </c>
    </row>
    <row r="16" ht="15.75">
      <c r="A16" s="105" t="s">
        <v>42</v>
      </c>
    </row>
    <row r="17" ht="15.75">
      <c r="A17" s="105" t="s">
        <v>43</v>
      </c>
    </row>
    <row r="18" ht="15.75">
      <c r="A18" s="105"/>
    </row>
    <row r="19" ht="15">
      <c r="A19" s="3" t="s">
        <v>635</v>
      </c>
    </row>
    <row r="20" spans="1:10" ht="78.75" customHeight="1">
      <c r="A20" s="1" t="s">
        <v>70</v>
      </c>
      <c r="B20" s="2" t="s">
        <v>71</v>
      </c>
      <c r="C20" s="57" t="s">
        <v>46</v>
      </c>
      <c r="D20" s="57" t="s">
        <v>47</v>
      </c>
      <c r="E20" s="57" t="s">
        <v>48</v>
      </c>
      <c r="F20" s="57" t="s">
        <v>49</v>
      </c>
      <c r="G20" s="57" t="s">
        <v>613</v>
      </c>
      <c r="H20" s="57" t="s">
        <v>614</v>
      </c>
      <c r="I20" s="57" t="s">
        <v>615</v>
      </c>
      <c r="J20" s="57" t="s">
        <v>50</v>
      </c>
    </row>
    <row r="21" spans="1:10" ht="15">
      <c r="A21" s="20" t="s">
        <v>496</v>
      </c>
      <c r="B21" s="4" t="s">
        <v>336</v>
      </c>
      <c r="C21" s="40"/>
      <c r="D21" s="40"/>
      <c r="E21" s="61"/>
      <c r="F21" s="61"/>
      <c r="G21" s="40"/>
      <c r="H21" s="40"/>
      <c r="I21" s="40"/>
      <c r="J21" s="25"/>
    </row>
    <row r="22" spans="1:10" ht="15">
      <c r="A22" s="52" t="s">
        <v>209</v>
      </c>
      <c r="B22" s="52" t="s">
        <v>336</v>
      </c>
      <c r="C22" s="40"/>
      <c r="D22" s="40"/>
      <c r="E22" s="40"/>
      <c r="F22" s="40"/>
      <c r="G22" s="40"/>
      <c r="H22" s="40"/>
      <c r="I22" s="40"/>
      <c r="J22" s="25"/>
    </row>
    <row r="23" spans="1:10" ht="15">
      <c r="A23" s="11" t="s">
        <v>337</v>
      </c>
      <c r="B23" s="4" t="s">
        <v>338</v>
      </c>
      <c r="C23" s="40"/>
      <c r="D23" s="40"/>
      <c r="E23" s="40"/>
      <c r="F23" s="40"/>
      <c r="G23" s="40"/>
      <c r="H23" s="40"/>
      <c r="I23" s="40"/>
      <c r="J23" s="25"/>
    </row>
    <row r="24" spans="1:10" ht="15">
      <c r="A24" s="20" t="s">
        <v>545</v>
      </c>
      <c r="B24" s="4" t="s">
        <v>339</v>
      </c>
      <c r="C24" s="40"/>
      <c r="D24" s="40"/>
      <c r="E24" s="40"/>
      <c r="F24" s="40"/>
      <c r="G24" s="40"/>
      <c r="H24" s="40"/>
      <c r="I24" s="40"/>
      <c r="J24" s="25"/>
    </row>
    <row r="25" spans="1:10" ht="15">
      <c r="A25" s="52" t="s">
        <v>209</v>
      </c>
      <c r="B25" s="52" t="s">
        <v>339</v>
      </c>
      <c r="C25" s="40"/>
      <c r="D25" s="40"/>
      <c r="E25" s="40"/>
      <c r="F25" s="40"/>
      <c r="G25" s="40"/>
      <c r="H25" s="40"/>
      <c r="I25" s="40"/>
      <c r="J25" s="25"/>
    </row>
    <row r="26" spans="1:10" ht="15">
      <c r="A26" s="10" t="s">
        <v>516</v>
      </c>
      <c r="B26" s="6" t="s">
        <v>340</v>
      </c>
      <c r="C26" s="40"/>
      <c r="D26" s="40"/>
      <c r="E26" s="40"/>
      <c r="F26" s="40"/>
      <c r="G26" s="40"/>
      <c r="H26" s="40"/>
      <c r="I26" s="40"/>
      <c r="J26" s="25"/>
    </row>
    <row r="27" spans="1:10" ht="15">
      <c r="A27" s="11" t="s">
        <v>546</v>
      </c>
      <c r="B27" s="4" t="s">
        <v>341</v>
      </c>
      <c r="C27" s="40"/>
      <c r="D27" s="40"/>
      <c r="E27" s="40"/>
      <c r="F27" s="40"/>
      <c r="G27" s="40"/>
      <c r="H27" s="40"/>
      <c r="I27" s="40"/>
      <c r="J27" s="25"/>
    </row>
    <row r="28" spans="1:10" ht="15">
      <c r="A28" s="52" t="s">
        <v>217</v>
      </c>
      <c r="B28" s="52" t="s">
        <v>341</v>
      </c>
      <c r="C28" s="40"/>
      <c r="D28" s="40"/>
      <c r="E28" s="40"/>
      <c r="F28" s="40"/>
      <c r="G28" s="40"/>
      <c r="H28" s="40"/>
      <c r="I28" s="40"/>
      <c r="J28" s="25"/>
    </row>
    <row r="29" spans="1:10" ht="15">
      <c r="A29" s="20" t="s">
        <v>342</v>
      </c>
      <c r="B29" s="4" t="s">
        <v>343</v>
      </c>
      <c r="C29" s="40"/>
      <c r="D29" s="40"/>
      <c r="E29" s="40"/>
      <c r="F29" s="40"/>
      <c r="G29" s="40"/>
      <c r="H29" s="40"/>
      <c r="I29" s="40"/>
      <c r="J29" s="25"/>
    </row>
    <row r="30" spans="1:10" ht="15">
      <c r="A30" s="12" t="s">
        <v>547</v>
      </c>
      <c r="B30" s="4" t="s">
        <v>344</v>
      </c>
      <c r="C30" s="25"/>
      <c r="D30" s="25"/>
      <c r="E30" s="25"/>
      <c r="F30" s="25"/>
      <c r="G30" s="25"/>
      <c r="H30" s="25"/>
      <c r="I30" s="25"/>
      <c r="J30" s="25"/>
    </row>
    <row r="31" spans="1:10" ht="15">
      <c r="A31" s="52" t="s">
        <v>218</v>
      </c>
      <c r="B31" s="52" t="s">
        <v>344</v>
      </c>
      <c r="C31" s="25"/>
      <c r="D31" s="25"/>
      <c r="E31" s="25"/>
      <c r="F31" s="25"/>
      <c r="G31" s="25"/>
      <c r="H31" s="25"/>
      <c r="I31" s="25"/>
      <c r="J31" s="25"/>
    </row>
    <row r="32" spans="1:10" ht="15">
      <c r="A32" s="20" t="s">
        <v>345</v>
      </c>
      <c r="B32" s="4" t="s">
        <v>346</v>
      </c>
      <c r="C32" s="25"/>
      <c r="D32" s="25"/>
      <c r="E32" s="25"/>
      <c r="F32" s="25"/>
      <c r="G32" s="25"/>
      <c r="H32" s="25"/>
      <c r="I32" s="25"/>
      <c r="J32" s="25"/>
    </row>
    <row r="33" spans="1:10" ht="15">
      <c r="A33" s="21" t="s">
        <v>517</v>
      </c>
      <c r="B33" s="6" t="s">
        <v>347</v>
      </c>
      <c r="C33" s="25"/>
      <c r="D33" s="25"/>
      <c r="E33" s="25"/>
      <c r="F33" s="25"/>
      <c r="G33" s="25"/>
      <c r="H33" s="25"/>
      <c r="I33" s="25"/>
      <c r="J33" s="25"/>
    </row>
    <row r="34" spans="1:10" ht="15">
      <c r="A34" s="11" t="s">
        <v>362</v>
      </c>
      <c r="B34" s="4" t="s">
        <v>363</v>
      </c>
      <c r="C34" s="25"/>
      <c r="D34" s="25"/>
      <c r="E34" s="25"/>
      <c r="F34" s="25"/>
      <c r="G34" s="25"/>
      <c r="H34" s="25"/>
      <c r="I34" s="25"/>
      <c r="J34" s="25"/>
    </row>
    <row r="35" spans="1:10" ht="15">
      <c r="A35" s="12" t="s">
        <v>364</v>
      </c>
      <c r="B35" s="4" t="s">
        <v>365</v>
      </c>
      <c r="C35" s="25"/>
      <c r="D35" s="25"/>
      <c r="E35" s="25"/>
      <c r="F35" s="25"/>
      <c r="G35" s="25"/>
      <c r="H35" s="25"/>
      <c r="I35" s="25"/>
      <c r="J35" s="25"/>
    </row>
    <row r="36" spans="1:10" ht="15">
      <c r="A36" s="20" t="s">
        <v>366</v>
      </c>
      <c r="B36" s="4" t="s">
        <v>367</v>
      </c>
      <c r="C36" s="25"/>
      <c r="D36" s="25"/>
      <c r="E36" s="25"/>
      <c r="F36" s="25"/>
      <c r="G36" s="25"/>
      <c r="H36" s="25"/>
      <c r="I36" s="25"/>
      <c r="J36" s="25"/>
    </row>
    <row r="37" spans="1:10" ht="15">
      <c r="A37" s="20" t="s">
        <v>501</v>
      </c>
      <c r="B37" s="4" t="s">
        <v>368</v>
      </c>
      <c r="C37" s="25"/>
      <c r="D37" s="25"/>
      <c r="E37" s="25"/>
      <c r="F37" s="25"/>
      <c r="G37" s="25"/>
      <c r="H37" s="25"/>
      <c r="I37" s="25"/>
      <c r="J37" s="25"/>
    </row>
    <row r="38" spans="1:10" ht="15">
      <c r="A38" s="52" t="s">
        <v>243</v>
      </c>
      <c r="B38" s="52" t="s">
        <v>368</v>
      </c>
      <c r="C38" s="25"/>
      <c r="D38" s="25"/>
      <c r="E38" s="25"/>
      <c r="F38" s="25"/>
      <c r="G38" s="25"/>
      <c r="H38" s="25"/>
      <c r="I38" s="25"/>
      <c r="J38" s="25"/>
    </row>
    <row r="39" spans="1:10" ht="15">
      <c r="A39" s="52" t="s">
        <v>244</v>
      </c>
      <c r="B39" s="52" t="s">
        <v>368</v>
      </c>
      <c r="C39" s="25"/>
      <c r="D39" s="25"/>
      <c r="E39" s="25"/>
      <c r="F39" s="25"/>
      <c r="G39" s="25"/>
      <c r="H39" s="25"/>
      <c r="I39" s="25"/>
      <c r="J39" s="25"/>
    </row>
    <row r="40" spans="1:10" ht="15">
      <c r="A40" s="53" t="s">
        <v>245</v>
      </c>
      <c r="B40" s="53" t="s">
        <v>368</v>
      </c>
      <c r="C40" s="25"/>
      <c r="D40" s="25"/>
      <c r="E40" s="25"/>
      <c r="F40" s="25"/>
      <c r="G40" s="25"/>
      <c r="H40" s="25"/>
      <c r="I40" s="25"/>
      <c r="J40" s="25"/>
    </row>
    <row r="41" spans="1:10" ht="15">
      <c r="A41" s="54" t="s">
        <v>520</v>
      </c>
      <c r="B41" s="37" t="s">
        <v>369</v>
      </c>
      <c r="C41" s="25"/>
      <c r="D41" s="25"/>
      <c r="E41" s="25"/>
      <c r="F41" s="25"/>
      <c r="G41" s="25"/>
      <c r="H41" s="25"/>
      <c r="I41" s="25"/>
      <c r="J41" s="25"/>
    </row>
    <row r="42" spans="1:10" ht="15">
      <c r="A42" s="106"/>
      <c r="B42" s="107"/>
      <c r="C42" s="24"/>
      <c r="D42" s="24"/>
      <c r="E42" s="24"/>
      <c r="F42" s="24"/>
      <c r="G42" s="24"/>
      <c r="H42" s="24"/>
      <c r="I42" s="24"/>
      <c r="J42" s="24"/>
    </row>
    <row r="43" spans="1:10" ht="15">
      <c r="A43" s="106"/>
      <c r="B43" s="107"/>
      <c r="C43" s="24"/>
      <c r="D43" s="24"/>
      <c r="E43" s="24"/>
      <c r="F43" s="24"/>
      <c r="G43" s="24"/>
      <c r="H43" s="24"/>
      <c r="I43" s="24"/>
      <c r="J43" s="24"/>
    </row>
    <row r="44" spans="1:2" ht="15">
      <c r="A44" s="106"/>
      <c r="B44" s="107"/>
    </row>
    <row r="45" spans="1:6" ht="25.5">
      <c r="A45" s="1" t="s">
        <v>70</v>
      </c>
      <c r="B45" s="2" t="s">
        <v>71</v>
      </c>
      <c r="C45" s="57" t="s">
        <v>613</v>
      </c>
      <c r="D45" s="57" t="s">
        <v>614</v>
      </c>
      <c r="E45" s="57" t="s">
        <v>615</v>
      </c>
      <c r="F45" s="57" t="s">
        <v>50</v>
      </c>
    </row>
    <row r="46" spans="1:6" ht="15.75">
      <c r="A46" s="108" t="s">
        <v>44</v>
      </c>
      <c r="B46" s="37"/>
      <c r="C46" s="25"/>
      <c r="D46" s="25"/>
      <c r="E46" s="25"/>
      <c r="F46" s="25"/>
    </row>
    <row r="47" spans="1:6" ht="15.75">
      <c r="A47" s="109" t="s">
        <v>38</v>
      </c>
      <c r="B47" s="37"/>
      <c r="C47" s="25"/>
      <c r="D47" s="25"/>
      <c r="E47" s="25"/>
      <c r="F47" s="25"/>
    </row>
    <row r="48" spans="1:6" ht="31.5">
      <c r="A48" s="109" t="s">
        <v>39</v>
      </c>
      <c r="B48" s="37"/>
      <c r="C48" s="25"/>
      <c r="D48" s="25"/>
      <c r="E48" s="25"/>
      <c r="F48" s="25"/>
    </row>
    <row r="49" spans="1:6" ht="15.75">
      <c r="A49" s="109" t="s">
        <v>40</v>
      </c>
      <c r="B49" s="37"/>
      <c r="C49" s="25"/>
      <c r="D49" s="25"/>
      <c r="E49" s="25"/>
      <c r="F49" s="25"/>
    </row>
    <row r="50" spans="1:6" ht="31.5">
      <c r="A50" s="109" t="s">
        <v>41</v>
      </c>
      <c r="B50" s="37"/>
      <c r="C50" s="25"/>
      <c r="D50" s="25"/>
      <c r="E50" s="25"/>
      <c r="F50" s="25"/>
    </row>
    <row r="51" spans="1:6" ht="15.75">
      <c r="A51" s="109" t="s">
        <v>42</v>
      </c>
      <c r="B51" s="37"/>
      <c r="C51" s="25"/>
      <c r="D51" s="25"/>
      <c r="E51" s="25"/>
      <c r="F51" s="25"/>
    </row>
    <row r="52" spans="1:6" ht="15.75">
      <c r="A52" s="109" t="s">
        <v>43</v>
      </c>
      <c r="B52" s="37"/>
      <c r="C52" s="25"/>
      <c r="D52" s="25"/>
      <c r="E52" s="25"/>
      <c r="F52" s="25"/>
    </row>
    <row r="53" spans="1:6" ht="15">
      <c r="A53" s="54" t="s">
        <v>4</v>
      </c>
      <c r="B53" s="37"/>
      <c r="C53" s="25"/>
      <c r="D53" s="25"/>
      <c r="E53" s="25"/>
      <c r="F53" s="25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2"/>
  <sheetViews>
    <sheetView zoomScalePageLayoutView="0" workbookViewId="0" topLeftCell="A30">
      <selection activeCell="F48" sqref="F48"/>
    </sheetView>
  </sheetViews>
  <sheetFormatPr defaultColWidth="9.140625" defaultRowHeight="15"/>
  <cols>
    <col min="1" max="1" width="5.28125" style="120" customWidth="1"/>
    <col min="2" max="2" width="65.8515625" style="120" customWidth="1"/>
    <col min="3" max="3" width="9.140625" style="120" customWidth="1"/>
    <col min="4" max="7" width="11.7109375" style="120" customWidth="1"/>
    <col min="8" max="16384" width="9.140625" style="120" customWidth="1"/>
  </cols>
  <sheetData>
    <row r="1" spans="2:7" ht="30" customHeight="1">
      <c r="B1" s="201" t="s">
        <v>796</v>
      </c>
      <c r="C1" s="201"/>
      <c r="D1" s="201"/>
      <c r="E1" s="201"/>
      <c r="F1" s="201"/>
      <c r="G1" s="201"/>
    </row>
    <row r="2" spans="2:7" ht="30" customHeight="1">
      <c r="B2" s="200" t="s">
        <v>550</v>
      </c>
      <c r="C2" s="200"/>
      <c r="D2" s="200"/>
      <c r="E2" s="200"/>
      <c r="F2" s="200"/>
      <c r="G2" s="200"/>
    </row>
    <row r="3" spans="2:7" ht="17.25" customHeight="1">
      <c r="B3" s="118"/>
      <c r="C3" s="119"/>
      <c r="D3" s="199" t="s">
        <v>797</v>
      </c>
      <c r="E3" s="199"/>
      <c r="F3" s="199"/>
      <c r="G3" s="199"/>
    </row>
    <row r="4" spans="1:7" ht="15.75">
      <c r="A4" s="122"/>
      <c r="B4" s="123" t="s">
        <v>768</v>
      </c>
      <c r="C4" s="117" t="s">
        <v>767</v>
      </c>
      <c r="D4" s="117" t="s">
        <v>769</v>
      </c>
      <c r="E4" s="117" t="s">
        <v>770</v>
      </c>
      <c r="F4" s="117" t="s">
        <v>771</v>
      </c>
      <c r="G4" s="117" t="s">
        <v>772</v>
      </c>
    </row>
    <row r="5" spans="1:7" ht="38.25">
      <c r="A5" s="122"/>
      <c r="B5" s="124" t="s">
        <v>70</v>
      </c>
      <c r="C5" s="125" t="s">
        <v>20</v>
      </c>
      <c r="D5" s="179" t="s">
        <v>783</v>
      </c>
      <c r="E5" s="179" t="s">
        <v>784</v>
      </c>
      <c r="F5" s="179" t="s">
        <v>785</v>
      </c>
      <c r="G5" s="179" t="s">
        <v>786</v>
      </c>
    </row>
    <row r="6" spans="1:7" ht="15" customHeight="1" hidden="1">
      <c r="A6" s="122" t="s">
        <v>676</v>
      </c>
      <c r="B6" s="126" t="s">
        <v>250</v>
      </c>
      <c r="C6" s="127" t="s">
        <v>251</v>
      </c>
      <c r="D6" s="122" t="e">
        <f>SUM(#REF!)</f>
        <v>#REF!</v>
      </c>
      <c r="E6" s="122"/>
      <c r="F6" s="122"/>
      <c r="G6" s="122"/>
    </row>
    <row r="7" spans="1:7" ht="15" customHeight="1" hidden="1">
      <c r="A7" s="122" t="s">
        <v>677</v>
      </c>
      <c r="B7" s="128" t="s">
        <v>252</v>
      </c>
      <c r="C7" s="127" t="s">
        <v>253</v>
      </c>
      <c r="D7" s="122" t="e">
        <f>SUM(#REF!)</f>
        <v>#REF!</v>
      </c>
      <c r="E7" s="122"/>
      <c r="F7" s="122"/>
      <c r="G7" s="122"/>
    </row>
    <row r="8" spans="1:7" ht="15" customHeight="1" hidden="1">
      <c r="A8" s="122" t="s">
        <v>678</v>
      </c>
      <c r="B8" s="128" t="s">
        <v>254</v>
      </c>
      <c r="C8" s="127" t="s">
        <v>255</v>
      </c>
      <c r="D8" s="122" t="e">
        <f>SUM(#REF!)</f>
        <v>#REF!</v>
      </c>
      <c r="E8" s="122"/>
      <c r="F8" s="122"/>
      <c r="G8" s="122"/>
    </row>
    <row r="9" spans="1:7" ht="15" customHeight="1" hidden="1">
      <c r="A9" s="122" t="s">
        <v>680</v>
      </c>
      <c r="B9" s="128" t="s">
        <v>256</v>
      </c>
      <c r="C9" s="127" t="s">
        <v>257</v>
      </c>
      <c r="D9" s="122" t="e">
        <f>SUM(#REF!)</f>
        <v>#REF!</v>
      </c>
      <c r="E9" s="122"/>
      <c r="F9" s="122"/>
      <c r="G9" s="122"/>
    </row>
    <row r="10" spans="1:7" ht="15" customHeight="1" hidden="1">
      <c r="A10" s="122" t="s">
        <v>681</v>
      </c>
      <c r="B10" s="128" t="s">
        <v>258</v>
      </c>
      <c r="C10" s="127" t="s">
        <v>259</v>
      </c>
      <c r="D10" s="122" t="e">
        <f>SUM(#REF!)</f>
        <v>#REF!</v>
      </c>
      <c r="E10" s="122"/>
      <c r="F10" s="122"/>
      <c r="G10" s="122"/>
    </row>
    <row r="11" spans="1:7" ht="15" customHeight="1" hidden="1">
      <c r="A11" s="122" t="s">
        <v>682</v>
      </c>
      <c r="B11" s="128" t="s">
        <v>260</v>
      </c>
      <c r="C11" s="127" t="s">
        <v>261</v>
      </c>
      <c r="D11" s="122" t="e">
        <f>SUM(#REF!)</f>
        <v>#REF!</v>
      </c>
      <c r="E11" s="122"/>
      <c r="F11" s="122"/>
      <c r="G11" s="122"/>
    </row>
    <row r="12" spans="1:7" ht="15" customHeight="1">
      <c r="A12" s="122" t="s">
        <v>676</v>
      </c>
      <c r="B12" s="129" t="s">
        <v>505</v>
      </c>
      <c r="C12" s="130" t="s">
        <v>262</v>
      </c>
      <c r="D12" s="122"/>
      <c r="E12" s="122"/>
      <c r="F12" s="122"/>
      <c r="G12" s="181"/>
    </row>
    <row r="13" spans="1:7" ht="15" customHeight="1">
      <c r="A13" s="122" t="s">
        <v>677</v>
      </c>
      <c r="B13" s="128" t="s">
        <v>263</v>
      </c>
      <c r="C13" s="127" t="s">
        <v>264</v>
      </c>
      <c r="D13" s="122"/>
      <c r="E13" s="122"/>
      <c r="F13" s="122"/>
      <c r="G13" s="181"/>
    </row>
    <row r="14" spans="1:7" ht="15" customHeight="1">
      <c r="A14" s="122" t="s">
        <v>678</v>
      </c>
      <c r="B14" s="128" t="s">
        <v>774</v>
      </c>
      <c r="C14" s="127" t="s">
        <v>266</v>
      </c>
      <c r="D14" s="122"/>
      <c r="E14" s="122"/>
      <c r="F14" s="122"/>
      <c r="G14" s="181"/>
    </row>
    <row r="15" spans="1:7" ht="15" customHeight="1">
      <c r="A15" s="122" t="s">
        <v>679</v>
      </c>
      <c r="B15" s="128" t="s">
        <v>775</v>
      </c>
      <c r="C15" s="127" t="s">
        <v>267</v>
      </c>
      <c r="D15" s="122"/>
      <c r="E15" s="122"/>
      <c r="F15" s="122"/>
      <c r="G15" s="181"/>
    </row>
    <row r="16" spans="1:7" ht="15" customHeight="1">
      <c r="A16" s="122" t="s">
        <v>680</v>
      </c>
      <c r="B16" s="128" t="s">
        <v>776</v>
      </c>
      <c r="C16" s="127" t="s">
        <v>268</v>
      </c>
      <c r="D16" s="122"/>
      <c r="E16" s="122"/>
      <c r="F16" s="122"/>
      <c r="G16" s="181"/>
    </row>
    <row r="17" spans="1:7" ht="15" customHeight="1">
      <c r="A17" s="122" t="s">
        <v>681</v>
      </c>
      <c r="B17" s="128" t="s">
        <v>468</v>
      </c>
      <c r="C17" s="127" t="s">
        <v>269</v>
      </c>
      <c r="D17" s="122">
        <v>0</v>
      </c>
      <c r="E17" s="122">
        <v>1099</v>
      </c>
      <c r="F17" s="122">
        <v>1099</v>
      </c>
      <c r="G17" s="181">
        <f>F17/E17</f>
        <v>1</v>
      </c>
    </row>
    <row r="18" spans="1:7" ht="15" customHeight="1">
      <c r="A18" s="122" t="s">
        <v>682</v>
      </c>
      <c r="B18" s="131" t="s">
        <v>506</v>
      </c>
      <c r="C18" s="132" t="s">
        <v>270</v>
      </c>
      <c r="D18" s="122">
        <v>0</v>
      </c>
      <c r="E18" s="122">
        <f>SUM(E17)</f>
        <v>1099</v>
      </c>
      <c r="F18" s="122">
        <f>SUM(F17)</f>
        <v>1099</v>
      </c>
      <c r="G18" s="181">
        <f>F18/E18</f>
        <v>1</v>
      </c>
    </row>
    <row r="19" spans="1:7" ht="15" customHeight="1">
      <c r="A19" s="122" t="s">
        <v>683</v>
      </c>
      <c r="B19" s="128" t="s">
        <v>508</v>
      </c>
      <c r="C19" s="127" t="s">
        <v>281</v>
      </c>
      <c r="D19" s="122"/>
      <c r="E19" s="122"/>
      <c r="F19" s="122"/>
      <c r="G19" s="181"/>
    </row>
    <row r="20" spans="1:7" ht="15" customHeight="1">
      <c r="A20" s="122" t="s">
        <v>684</v>
      </c>
      <c r="B20" s="128" t="s">
        <v>474</v>
      </c>
      <c r="C20" s="127" t="s">
        <v>282</v>
      </c>
      <c r="D20" s="122"/>
      <c r="E20" s="122"/>
      <c r="F20" s="122"/>
      <c r="G20" s="181"/>
    </row>
    <row r="21" spans="1:7" ht="15" customHeight="1">
      <c r="A21" s="122" t="s">
        <v>685</v>
      </c>
      <c r="B21" s="128" t="s">
        <v>475</v>
      </c>
      <c r="C21" s="127" t="s">
        <v>283</v>
      </c>
      <c r="D21" s="122"/>
      <c r="E21" s="122"/>
      <c r="F21" s="122"/>
      <c r="G21" s="181"/>
    </row>
    <row r="22" spans="1:7" ht="15" customHeight="1">
      <c r="A22" s="122" t="s">
        <v>686</v>
      </c>
      <c r="B22" s="128" t="s">
        <v>476</v>
      </c>
      <c r="C22" s="127" t="s">
        <v>284</v>
      </c>
      <c r="D22" s="122"/>
      <c r="E22" s="122"/>
      <c r="F22" s="122"/>
      <c r="G22" s="181"/>
    </row>
    <row r="23" spans="1:7" ht="15" customHeight="1">
      <c r="A23" s="122" t="s">
        <v>687</v>
      </c>
      <c r="B23" s="128" t="s">
        <v>509</v>
      </c>
      <c r="C23" s="127" t="s">
        <v>299</v>
      </c>
      <c r="D23" s="122"/>
      <c r="E23" s="122"/>
      <c r="F23" s="122"/>
      <c r="G23" s="181"/>
    </row>
    <row r="24" spans="1:7" ht="15" customHeight="1">
      <c r="A24" s="122" t="s">
        <v>688</v>
      </c>
      <c r="B24" s="128" t="s">
        <v>481</v>
      </c>
      <c r="C24" s="127" t="s">
        <v>300</v>
      </c>
      <c r="D24" s="122"/>
      <c r="E24" s="122"/>
      <c r="F24" s="122"/>
      <c r="G24" s="181"/>
    </row>
    <row r="25" spans="1:7" ht="14.25" customHeight="1">
      <c r="A25" s="122" t="s">
        <v>689</v>
      </c>
      <c r="B25" s="131" t="s">
        <v>510</v>
      </c>
      <c r="C25" s="132" t="s">
        <v>301</v>
      </c>
      <c r="D25" s="122"/>
      <c r="E25" s="122"/>
      <c r="F25" s="122"/>
      <c r="G25" s="181"/>
    </row>
    <row r="26" spans="1:7" ht="15" customHeight="1">
      <c r="A26" s="122" t="s">
        <v>690</v>
      </c>
      <c r="B26" s="133" t="s">
        <v>302</v>
      </c>
      <c r="C26" s="127" t="s">
        <v>303</v>
      </c>
      <c r="D26" s="122"/>
      <c r="E26" s="122"/>
      <c r="F26" s="122"/>
      <c r="G26" s="181"/>
    </row>
    <row r="27" spans="1:7" ht="15" customHeight="1">
      <c r="A27" s="122" t="s">
        <v>691</v>
      </c>
      <c r="B27" s="133" t="s">
        <v>482</v>
      </c>
      <c r="C27" s="127" t="s">
        <v>304</v>
      </c>
      <c r="D27" s="122">
        <v>120</v>
      </c>
      <c r="E27" s="122">
        <v>152</v>
      </c>
      <c r="F27" s="122">
        <v>50</v>
      </c>
      <c r="G27" s="181">
        <f>F27/E27</f>
        <v>0.32894736842105265</v>
      </c>
    </row>
    <row r="28" spans="1:7" ht="15" customHeight="1">
      <c r="A28" s="122" t="s">
        <v>692</v>
      </c>
      <c r="B28" s="133" t="s">
        <v>483</v>
      </c>
      <c r="C28" s="127" t="s">
        <v>305</v>
      </c>
      <c r="D28" s="122">
        <v>0</v>
      </c>
      <c r="E28" s="122">
        <v>0</v>
      </c>
      <c r="F28" s="122">
        <v>0</v>
      </c>
      <c r="G28" s="181">
        <v>0</v>
      </c>
    </row>
    <row r="29" spans="1:7" ht="15" customHeight="1">
      <c r="A29" s="122" t="s">
        <v>693</v>
      </c>
      <c r="B29" s="133" t="s">
        <v>309</v>
      </c>
      <c r="C29" s="127" t="s">
        <v>310</v>
      </c>
      <c r="D29" s="122">
        <v>0</v>
      </c>
      <c r="E29" s="122">
        <v>0</v>
      </c>
      <c r="F29" s="122">
        <v>0</v>
      </c>
      <c r="G29" s="181">
        <v>0</v>
      </c>
    </row>
    <row r="30" spans="1:7" ht="15" customHeight="1">
      <c r="A30" s="122" t="s">
        <v>694</v>
      </c>
      <c r="B30" s="133" t="s">
        <v>311</v>
      </c>
      <c r="C30" s="127" t="s">
        <v>312</v>
      </c>
      <c r="D30" s="122"/>
      <c r="E30" s="122"/>
      <c r="F30" s="122"/>
      <c r="G30" s="181"/>
    </row>
    <row r="31" spans="1:7" ht="15" customHeight="1">
      <c r="A31" s="122" t="s">
        <v>695</v>
      </c>
      <c r="B31" s="133" t="s">
        <v>485</v>
      </c>
      <c r="C31" s="127" t="s">
        <v>313</v>
      </c>
      <c r="D31" s="122">
        <v>7</v>
      </c>
      <c r="E31" s="122">
        <v>7</v>
      </c>
      <c r="F31" s="122">
        <v>0</v>
      </c>
      <c r="G31" s="181">
        <f>F31/E31</f>
        <v>0</v>
      </c>
    </row>
    <row r="32" spans="1:7" ht="15" customHeight="1">
      <c r="A32" s="122" t="s">
        <v>696</v>
      </c>
      <c r="B32" s="133" t="s">
        <v>486</v>
      </c>
      <c r="C32" s="127" t="s">
        <v>314</v>
      </c>
      <c r="D32" s="122"/>
      <c r="E32" s="122"/>
      <c r="F32" s="122"/>
      <c r="G32" s="181"/>
    </row>
    <row r="33" spans="1:7" ht="15" customHeight="1">
      <c r="A33" s="122" t="s">
        <v>697</v>
      </c>
      <c r="B33" s="133" t="s">
        <v>487</v>
      </c>
      <c r="C33" s="127" t="s">
        <v>787</v>
      </c>
      <c r="D33" s="122">
        <v>1</v>
      </c>
      <c r="E33" s="122">
        <v>1</v>
      </c>
      <c r="F33" s="122">
        <v>0</v>
      </c>
      <c r="G33" s="181">
        <f>F33/E33</f>
        <v>0</v>
      </c>
    </row>
    <row r="34" spans="1:7" ht="15" customHeight="1">
      <c r="A34" s="122" t="s">
        <v>698</v>
      </c>
      <c r="B34" s="134" t="s">
        <v>511</v>
      </c>
      <c r="C34" s="132" t="s">
        <v>316</v>
      </c>
      <c r="D34" s="122">
        <f>SUM(D26:D33)</f>
        <v>128</v>
      </c>
      <c r="E34" s="122">
        <f>SUM(E26:E33)</f>
        <v>160</v>
      </c>
      <c r="F34" s="122">
        <f>SUM(F26:F33)</f>
        <v>50</v>
      </c>
      <c r="G34" s="181">
        <f>F34/E34</f>
        <v>0.3125</v>
      </c>
    </row>
    <row r="35" spans="1:7" ht="15" customHeight="1" hidden="1">
      <c r="A35" s="122" t="s">
        <v>717</v>
      </c>
      <c r="B35" s="133" t="s">
        <v>325</v>
      </c>
      <c r="C35" s="127" t="s">
        <v>326</v>
      </c>
      <c r="D35" s="122" t="e">
        <f>SUM(#REF!)</f>
        <v>#REF!</v>
      </c>
      <c r="E35" s="122"/>
      <c r="F35" s="122"/>
      <c r="G35" s="181" t="e">
        <f>F35/E35</f>
        <v>#DIV/0!</v>
      </c>
    </row>
    <row r="36" spans="1:7" ht="15" customHeight="1" hidden="1">
      <c r="A36" s="122" t="s">
        <v>718</v>
      </c>
      <c r="B36" s="128" t="s">
        <v>491</v>
      </c>
      <c r="C36" s="127" t="s">
        <v>327</v>
      </c>
      <c r="D36" s="122" t="e">
        <f>SUM(#REF!)</f>
        <v>#REF!</v>
      </c>
      <c r="E36" s="122"/>
      <c r="F36" s="122"/>
      <c r="G36" s="181" t="e">
        <f>F36/E36</f>
        <v>#DIV/0!</v>
      </c>
    </row>
    <row r="37" spans="1:7" ht="15" customHeight="1" hidden="1">
      <c r="A37" s="122" t="s">
        <v>719</v>
      </c>
      <c r="B37" s="133" t="s">
        <v>492</v>
      </c>
      <c r="C37" s="127" t="s">
        <v>328</v>
      </c>
      <c r="D37" s="122" t="e">
        <f>SUM(#REF!)</f>
        <v>#REF!</v>
      </c>
      <c r="E37" s="122"/>
      <c r="F37" s="122"/>
      <c r="G37" s="181" t="e">
        <f>F37/E37</f>
        <v>#DIV/0!</v>
      </c>
    </row>
    <row r="38" spans="1:7" ht="15" customHeight="1">
      <c r="A38" s="122" t="s">
        <v>699</v>
      </c>
      <c r="B38" s="131" t="s">
        <v>513</v>
      </c>
      <c r="C38" s="132" t="s">
        <v>329</v>
      </c>
      <c r="D38" s="122"/>
      <c r="E38" s="122"/>
      <c r="F38" s="122"/>
      <c r="G38" s="181"/>
    </row>
    <row r="39" spans="1:7" ht="15" customHeight="1">
      <c r="A39" s="122" t="s">
        <v>700</v>
      </c>
      <c r="B39" s="163" t="s">
        <v>552</v>
      </c>
      <c r="C39" s="164"/>
      <c r="D39" s="165">
        <f>SUM(D18,D25,D34,D38)</f>
        <v>128</v>
      </c>
      <c r="E39" s="165">
        <f>SUM(E18,E25,E34,E38)</f>
        <v>1259</v>
      </c>
      <c r="F39" s="165">
        <f>SUM(F18,F25,F34,F38)</f>
        <v>1149</v>
      </c>
      <c r="G39" s="185">
        <f>F39/E39</f>
        <v>0.9126290706910246</v>
      </c>
    </row>
    <row r="40" spans="1:7" ht="15" customHeight="1" hidden="1">
      <c r="A40" s="122" t="s">
        <v>722</v>
      </c>
      <c r="B40" s="128" t="s">
        <v>271</v>
      </c>
      <c r="C40" s="127" t="s">
        <v>272</v>
      </c>
      <c r="D40" s="122" t="e">
        <f>SUM(#REF!)</f>
        <v>#REF!</v>
      </c>
      <c r="E40" s="122"/>
      <c r="F40" s="122"/>
      <c r="G40" s="122"/>
    </row>
    <row r="41" spans="1:7" ht="15" customHeight="1" hidden="1">
      <c r="A41" s="122" t="s">
        <v>723</v>
      </c>
      <c r="B41" s="128" t="s">
        <v>273</v>
      </c>
      <c r="C41" s="127" t="s">
        <v>274</v>
      </c>
      <c r="D41" s="122" t="e">
        <f>SUM(#REF!)</f>
        <v>#REF!</v>
      </c>
      <c r="E41" s="122"/>
      <c r="F41" s="122"/>
      <c r="G41" s="122"/>
    </row>
    <row r="42" spans="1:7" ht="15" customHeight="1" hidden="1">
      <c r="A42" s="122" t="s">
        <v>724</v>
      </c>
      <c r="B42" s="128" t="s">
        <v>469</v>
      </c>
      <c r="C42" s="127" t="s">
        <v>275</v>
      </c>
      <c r="D42" s="122" t="e">
        <f>SUM(#REF!)</f>
        <v>#REF!</v>
      </c>
      <c r="E42" s="122"/>
      <c r="F42" s="122"/>
      <c r="G42" s="122"/>
    </row>
    <row r="43" spans="1:7" ht="15" customHeight="1" hidden="1">
      <c r="A43" s="122" t="s">
        <v>725</v>
      </c>
      <c r="B43" s="128" t="s">
        <v>470</v>
      </c>
      <c r="C43" s="127" t="s">
        <v>276</v>
      </c>
      <c r="D43" s="122" t="e">
        <f>SUM(#REF!)</f>
        <v>#REF!</v>
      </c>
      <c r="E43" s="122"/>
      <c r="F43" s="122"/>
      <c r="G43" s="122"/>
    </row>
    <row r="44" spans="1:7" ht="15" customHeight="1">
      <c r="A44" s="122" t="s">
        <v>701</v>
      </c>
      <c r="B44" s="131" t="s">
        <v>507</v>
      </c>
      <c r="C44" s="132" t="s">
        <v>278</v>
      </c>
      <c r="D44" s="122"/>
      <c r="E44" s="122"/>
      <c r="F44" s="122"/>
      <c r="G44" s="122"/>
    </row>
    <row r="45" spans="1:7" ht="15" customHeight="1">
      <c r="A45" s="122" t="s">
        <v>702</v>
      </c>
      <c r="B45" s="131" t="s">
        <v>512</v>
      </c>
      <c r="C45" s="132" t="s">
        <v>324</v>
      </c>
      <c r="D45" s="122"/>
      <c r="E45" s="122">
        <v>0</v>
      </c>
      <c r="F45" s="122">
        <v>80</v>
      </c>
      <c r="G45" s="181">
        <v>0</v>
      </c>
    </row>
    <row r="46" spans="1:7" ht="15" customHeight="1">
      <c r="A46" s="122" t="s">
        <v>703</v>
      </c>
      <c r="B46" s="131" t="s">
        <v>515</v>
      </c>
      <c r="C46" s="132" t="s">
        <v>334</v>
      </c>
      <c r="D46" s="122"/>
      <c r="E46" s="122"/>
      <c r="F46" s="122"/>
      <c r="G46" s="122"/>
    </row>
    <row r="47" spans="1:7" ht="15" customHeight="1">
      <c r="A47" s="122" t="s">
        <v>704</v>
      </c>
      <c r="B47" s="163" t="s">
        <v>551</v>
      </c>
      <c r="C47" s="164"/>
      <c r="D47" s="165">
        <f>SUM(D44,D45,D46)</f>
        <v>0</v>
      </c>
      <c r="E47" s="165">
        <v>0</v>
      </c>
      <c r="F47" s="165">
        <f>F45</f>
        <v>80</v>
      </c>
      <c r="G47" s="185">
        <v>0</v>
      </c>
    </row>
    <row r="48" spans="1:7" ht="15.75">
      <c r="A48" s="122" t="s">
        <v>705</v>
      </c>
      <c r="B48" s="166" t="s">
        <v>514</v>
      </c>
      <c r="C48" s="167" t="s">
        <v>335</v>
      </c>
      <c r="D48" s="168">
        <f>SUM(D39,D47)</f>
        <v>128</v>
      </c>
      <c r="E48" s="168">
        <f>SUM(E39,E47)</f>
        <v>1259</v>
      </c>
      <c r="F48" s="168">
        <f>SUM(F39,F47)</f>
        <v>1229</v>
      </c>
      <c r="G48" s="186">
        <f>F48/E48</f>
        <v>0.9761715647339158</v>
      </c>
    </row>
    <row r="49" spans="1:7" ht="15.75">
      <c r="A49" s="122" t="s">
        <v>728</v>
      </c>
      <c r="B49" s="135" t="s">
        <v>600</v>
      </c>
      <c r="C49" s="136"/>
      <c r="D49" s="122"/>
      <c r="E49" s="122"/>
      <c r="F49" s="122"/>
      <c r="G49" s="122"/>
    </row>
    <row r="50" spans="1:7" ht="15.75">
      <c r="A50" s="122" t="s">
        <v>729</v>
      </c>
      <c r="B50" s="135" t="s">
        <v>601</v>
      </c>
      <c r="C50" s="136"/>
      <c r="D50" s="122"/>
      <c r="E50" s="122"/>
      <c r="F50" s="122"/>
      <c r="G50" s="122"/>
    </row>
    <row r="51" spans="1:7" ht="15" hidden="1">
      <c r="A51" s="122" t="s">
        <v>730</v>
      </c>
      <c r="B51" s="137" t="s">
        <v>496</v>
      </c>
      <c r="C51" s="128" t="s">
        <v>336</v>
      </c>
      <c r="D51" s="122" t="e">
        <f>SUM(#REF!)</f>
        <v>#REF!</v>
      </c>
      <c r="E51" s="122"/>
      <c r="F51" s="122"/>
      <c r="G51" s="122"/>
    </row>
    <row r="52" spans="1:7" ht="15" hidden="1">
      <c r="A52" s="122" t="s">
        <v>731</v>
      </c>
      <c r="B52" s="133" t="s">
        <v>337</v>
      </c>
      <c r="C52" s="128" t="s">
        <v>338</v>
      </c>
      <c r="D52" s="122" t="e">
        <f>SUM(#REF!)</f>
        <v>#REF!</v>
      </c>
      <c r="E52" s="122"/>
      <c r="F52" s="122"/>
      <c r="G52" s="122"/>
    </row>
    <row r="53" spans="1:7" ht="15" hidden="1">
      <c r="A53" s="122" t="s">
        <v>732</v>
      </c>
      <c r="B53" s="137" t="s">
        <v>497</v>
      </c>
      <c r="C53" s="128" t="s">
        <v>339</v>
      </c>
      <c r="D53" s="122" t="e">
        <f>SUM(#REF!)</f>
        <v>#REF!</v>
      </c>
      <c r="E53" s="122"/>
      <c r="F53" s="122"/>
      <c r="G53" s="122"/>
    </row>
    <row r="54" spans="1:7" ht="15">
      <c r="A54" s="122" t="s">
        <v>711</v>
      </c>
      <c r="B54" s="138" t="s">
        <v>516</v>
      </c>
      <c r="C54" s="129" t="s">
        <v>340</v>
      </c>
      <c r="D54" s="122"/>
      <c r="E54" s="122"/>
      <c r="F54" s="122"/>
      <c r="G54" s="122"/>
    </row>
    <row r="55" spans="1:7" ht="15">
      <c r="A55" s="122" t="s">
        <v>729</v>
      </c>
      <c r="B55" s="133" t="s">
        <v>498</v>
      </c>
      <c r="C55" s="128" t="s">
        <v>341</v>
      </c>
      <c r="D55" s="122"/>
      <c r="E55" s="122"/>
      <c r="F55" s="122"/>
      <c r="G55" s="122"/>
    </row>
    <row r="56" spans="1:7" ht="15">
      <c r="A56" s="122" t="s">
        <v>730</v>
      </c>
      <c r="B56" s="137" t="s">
        <v>342</v>
      </c>
      <c r="C56" s="128" t="s">
        <v>343</v>
      </c>
      <c r="D56" s="122"/>
      <c r="E56" s="122"/>
      <c r="F56" s="122"/>
      <c r="G56" s="122"/>
    </row>
    <row r="57" spans="1:7" ht="15">
      <c r="A57" s="122" t="s">
        <v>731</v>
      </c>
      <c r="B57" s="133" t="s">
        <v>499</v>
      </c>
      <c r="C57" s="128" t="s">
        <v>344</v>
      </c>
      <c r="D57" s="122"/>
      <c r="E57" s="122"/>
      <c r="F57" s="122"/>
      <c r="G57" s="122"/>
    </row>
    <row r="58" spans="1:7" ht="15">
      <c r="A58" s="122" t="s">
        <v>732</v>
      </c>
      <c r="B58" s="137" t="s">
        <v>345</v>
      </c>
      <c r="C58" s="128" t="s">
        <v>346</v>
      </c>
      <c r="D58" s="122"/>
      <c r="E58" s="122"/>
      <c r="F58" s="122"/>
      <c r="G58" s="122"/>
    </row>
    <row r="59" spans="1:7" ht="15">
      <c r="A59" s="122" t="s">
        <v>712</v>
      </c>
      <c r="B59" s="139" t="s">
        <v>517</v>
      </c>
      <c r="C59" s="129" t="s">
        <v>347</v>
      </c>
      <c r="D59" s="122"/>
      <c r="E59" s="122"/>
      <c r="F59" s="122"/>
      <c r="G59" s="122"/>
    </row>
    <row r="60" spans="1:7" ht="15">
      <c r="A60" s="122" t="s">
        <v>713</v>
      </c>
      <c r="B60" s="128" t="s">
        <v>598</v>
      </c>
      <c r="C60" s="128" t="s">
        <v>348</v>
      </c>
      <c r="D60" s="122">
        <v>2788</v>
      </c>
      <c r="E60" s="122">
        <v>2749</v>
      </c>
      <c r="F60" s="122">
        <v>2749</v>
      </c>
      <c r="G60" s="181">
        <f>F60/E60</f>
        <v>1</v>
      </c>
    </row>
    <row r="61" spans="1:7" ht="15">
      <c r="A61" s="140" t="s">
        <v>714</v>
      </c>
      <c r="B61" s="128" t="s">
        <v>599</v>
      </c>
      <c r="C61" s="128" t="s">
        <v>348</v>
      </c>
      <c r="D61" s="122">
        <v>0</v>
      </c>
      <c r="E61" s="122">
        <v>0</v>
      </c>
      <c r="F61" s="122"/>
      <c r="G61" s="122"/>
    </row>
    <row r="62" spans="1:7" ht="15">
      <c r="A62" s="140" t="s">
        <v>715</v>
      </c>
      <c r="B62" s="129" t="s">
        <v>518</v>
      </c>
      <c r="C62" s="129" t="s">
        <v>350</v>
      </c>
      <c r="D62" s="122">
        <f>SUM(D60:D61)</f>
        <v>2788</v>
      </c>
      <c r="E62" s="122">
        <f>SUM(E60:E61)</f>
        <v>2749</v>
      </c>
      <c r="F62" s="122">
        <f>SUM(F60:F61)</f>
        <v>2749</v>
      </c>
      <c r="G62" s="181">
        <f>F62/E62</f>
        <v>1</v>
      </c>
    </row>
    <row r="63" spans="1:7" ht="15">
      <c r="A63" s="140" t="s">
        <v>716</v>
      </c>
      <c r="B63" s="137" t="s">
        <v>355</v>
      </c>
      <c r="C63" s="128" t="s">
        <v>356</v>
      </c>
      <c r="D63" s="122">
        <v>61948</v>
      </c>
      <c r="E63" s="122">
        <v>64280</v>
      </c>
      <c r="F63" s="122">
        <v>45866</v>
      </c>
      <c r="G63" s="181">
        <f>F63/E63</f>
        <v>0.7135345364032358</v>
      </c>
    </row>
    <row r="64" spans="1:7" ht="15">
      <c r="A64" s="140" t="s">
        <v>717</v>
      </c>
      <c r="B64" s="138" t="s">
        <v>519</v>
      </c>
      <c r="C64" s="129" t="s">
        <v>361</v>
      </c>
      <c r="D64" s="122">
        <f>SUM(D54,D59,D62,D63)</f>
        <v>64736</v>
      </c>
      <c r="E64" s="122">
        <f>SUM(E54,E59,E62,E63)</f>
        <v>67029</v>
      </c>
      <c r="F64" s="122">
        <f>SUM(F54,F59,F62,F63)</f>
        <v>48615</v>
      </c>
      <c r="G64" s="181">
        <f>F64/E64</f>
        <v>0.7252830864252786</v>
      </c>
    </row>
    <row r="65" spans="1:7" ht="15" hidden="1">
      <c r="A65" s="140"/>
      <c r="B65" s="133" t="s">
        <v>362</v>
      </c>
      <c r="C65" s="128" t="s">
        <v>363</v>
      </c>
      <c r="D65" s="122" t="e">
        <f>SUM(#REF!)</f>
        <v>#REF!</v>
      </c>
      <c r="E65" s="122"/>
      <c r="F65" s="122"/>
      <c r="G65" s="122"/>
    </row>
    <row r="66" spans="1:7" ht="15" hidden="1">
      <c r="A66" s="140"/>
      <c r="B66" s="133" t="s">
        <v>364</v>
      </c>
      <c r="C66" s="128" t="s">
        <v>365</v>
      </c>
      <c r="D66" s="122" t="e">
        <f>SUM(#REF!)</f>
        <v>#REF!</v>
      </c>
      <c r="E66" s="122"/>
      <c r="F66" s="122"/>
      <c r="G66" s="122"/>
    </row>
    <row r="67" spans="1:7" ht="15" hidden="1">
      <c r="A67" s="140"/>
      <c r="B67" s="137" t="s">
        <v>366</v>
      </c>
      <c r="C67" s="128" t="s">
        <v>367</v>
      </c>
      <c r="D67" s="122" t="e">
        <f>SUM(#REF!)</f>
        <v>#REF!</v>
      </c>
      <c r="E67" s="122"/>
      <c r="F67" s="122"/>
      <c r="G67" s="122"/>
    </row>
    <row r="68" spans="1:7" ht="15" hidden="1">
      <c r="A68" s="140"/>
      <c r="B68" s="137" t="s">
        <v>501</v>
      </c>
      <c r="C68" s="128" t="s">
        <v>368</v>
      </c>
      <c r="D68" s="122" t="e">
        <f>SUM(#REF!)</f>
        <v>#REF!</v>
      </c>
      <c r="E68" s="122"/>
      <c r="F68" s="122"/>
      <c r="G68" s="122"/>
    </row>
    <row r="69" spans="1:7" ht="15">
      <c r="A69" s="140" t="s">
        <v>718</v>
      </c>
      <c r="B69" s="139" t="s">
        <v>520</v>
      </c>
      <c r="C69" s="129" t="s">
        <v>369</v>
      </c>
      <c r="D69" s="122"/>
      <c r="E69" s="122"/>
      <c r="F69" s="122"/>
      <c r="G69" s="122"/>
    </row>
    <row r="70" spans="1:7" ht="15">
      <c r="A70" s="140" t="s">
        <v>719</v>
      </c>
      <c r="B70" s="138" t="s">
        <v>370</v>
      </c>
      <c r="C70" s="129" t="s">
        <v>371</v>
      </c>
      <c r="D70" s="122"/>
      <c r="E70" s="122"/>
      <c r="F70" s="122"/>
      <c r="G70" s="122"/>
    </row>
    <row r="71" spans="1:7" ht="15.75">
      <c r="A71" s="140" t="s">
        <v>720</v>
      </c>
      <c r="B71" s="169" t="s">
        <v>521</v>
      </c>
      <c r="C71" s="170" t="s">
        <v>372</v>
      </c>
      <c r="D71" s="168">
        <f>SUM(D64)</f>
        <v>64736</v>
      </c>
      <c r="E71" s="168">
        <f>SUM(E64)</f>
        <v>67029</v>
      </c>
      <c r="F71" s="168">
        <f>SUM(F64)</f>
        <v>48615</v>
      </c>
      <c r="G71" s="186">
        <f>F71/E71</f>
        <v>0.7252830864252786</v>
      </c>
    </row>
    <row r="72" spans="1:7" ht="15.75">
      <c r="A72" s="140" t="s">
        <v>721</v>
      </c>
      <c r="B72" s="171" t="s">
        <v>503</v>
      </c>
      <c r="C72" s="172"/>
      <c r="D72" s="173">
        <f>SUM(D48,D71)</f>
        <v>64864</v>
      </c>
      <c r="E72" s="173">
        <f>SUM(E48,E71)</f>
        <v>68288</v>
      </c>
      <c r="F72" s="173">
        <f>SUM(F48,F71)</f>
        <v>49844</v>
      </c>
      <c r="G72" s="187">
        <f>F72/E72</f>
        <v>0.7299086223055296</v>
      </c>
    </row>
  </sheetData>
  <sheetProtection/>
  <mergeCells count="3">
    <mergeCell ref="D3:G3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7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421875" style="120" customWidth="1"/>
    <col min="2" max="2" width="62.140625" style="120" customWidth="1"/>
    <col min="3" max="3" width="7.8515625" style="120" customWidth="1"/>
    <col min="4" max="7" width="11.7109375" style="120" customWidth="1"/>
    <col min="8" max="16384" width="9.140625" style="120" customWidth="1"/>
  </cols>
  <sheetData>
    <row r="1" spans="2:7" ht="33.75" customHeight="1">
      <c r="B1" s="201" t="s">
        <v>796</v>
      </c>
      <c r="C1" s="201"/>
      <c r="D1" s="201"/>
      <c r="E1" s="201"/>
      <c r="F1" s="201"/>
      <c r="G1" s="201"/>
    </row>
    <row r="2" spans="2:7" ht="18.75" customHeight="1">
      <c r="B2" s="201" t="s">
        <v>792</v>
      </c>
      <c r="C2" s="201"/>
      <c r="D2" s="201"/>
      <c r="E2" s="201"/>
      <c r="F2" s="201"/>
      <c r="G2" s="201"/>
    </row>
    <row r="3" spans="2:7" ht="18.75" customHeight="1">
      <c r="B3" s="141"/>
      <c r="C3" s="121"/>
      <c r="D3" s="199" t="s">
        <v>801</v>
      </c>
      <c r="E3" s="199"/>
      <c r="F3" s="199"/>
      <c r="G3" s="199"/>
    </row>
    <row r="4" spans="2:7" ht="15.75">
      <c r="B4" s="123" t="s">
        <v>768</v>
      </c>
      <c r="C4" s="117" t="s">
        <v>767</v>
      </c>
      <c r="D4" s="117" t="s">
        <v>769</v>
      </c>
      <c r="E4" s="117" t="s">
        <v>770</v>
      </c>
      <c r="F4" s="117" t="s">
        <v>771</v>
      </c>
      <c r="G4" s="117" t="s">
        <v>772</v>
      </c>
    </row>
    <row r="5" spans="1:7" ht="63.75" customHeight="1">
      <c r="A5" s="142"/>
      <c r="B5" s="124" t="s">
        <v>70</v>
      </c>
      <c r="C5" s="125" t="s">
        <v>71</v>
      </c>
      <c r="D5" s="179" t="s">
        <v>783</v>
      </c>
      <c r="E5" s="179" t="s">
        <v>784</v>
      </c>
      <c r="F5" s="179" t="s">
        <v>785</v>
      </c>
      <c r="G5" s="179" t="s">
        <v>786</v>
      </c>
    </row>
    <row r="6" spans="1:7" ht="15" hidden="1">
      <c r="A6" s="143"/>
      <c r="B6" s="144" t="s">
        <v>72</v>
      </c>
      <c r="C6" s="145" t="s">
        <v>73</v>
      </c>
      <c r="D6" s="147"/>
      <c r="E6" s="147"/>
      <c r="F6" s="147"/>
      <c r="G6" s="147"/>
    </row>
    <row r="7" spans="1:7" ht="15" hidden="1">
      <c r="A7" s="143"/>
      <c r="B7" s="144" t="s">
        <v>74</v>
      </c>
      <c r="C7" s="148" t="s">
        <v>75</v>
      </c>
      <c r="D7" s="147"/>
      <c r="E7" s="147"/>
      <c r="F7" s="147"/>
      <c r="G7" s="147"/>
    </row>
    <row r="8" spans="1:7" ht="15.75" customHeight="1" hidden="1">
      <c r="A8" s="143"/>
      <c r="B8" s="144" t="s">
        <v>76</v>
      </c>
      <c r="C8" s="148" t="s">
        <v>77</v>
      </c>
      <c r="D8" s="147"/>
      <c r="E8" s="147"/>
      <c r="F8" s="147"/>
      <c r="G8" s="147"/>
    </row>
    <row r="9" spans="1:7" ht="15" hidden="1">
      <c r="A9" s="143"/>
      <c r="B9" s="126" t="s">
        <v>78</v>
      </c>
      <c r="C9" s="148" t="s">
        <v>79</v>
      </c>
      <c r="D9" s="147"/>
      <c r="E9" s="147"/>
      <c r="F9" s="147"/>
      <c r="G9" s="147"/>
    </row>
    <row r="10" spans="1:7" ht="15" hidden="1">
      <c r="A10" s="143"/>
      <c r="B10" s="126" t="s">
        <v>80</v>
      </c>
      <c r="C10" s="148" t="s">
        <v>81</v>
      </c>
      <c r="D10" s="147"/>
      <c r="E10" s="147"/>
      <c r="F10" s="147"/>
      <c r="G10" s="147"/>
    </row>
    <row r="11" spans="1:7" ht="15" hidden="1">
      <c r="A11" s="143"/>
      <c r="B11" s="126" t="s">
        <v>82</v>
      </c>
      <c r="C11" s="148" t="s">
        <v>83</v>
      </c>
      <c r="D11" s="147"/>
      <c r="E11" s="147"/>
      <c r="F11" s="147"/>
      <c r="G11" s="147"/>
    </row>
    <row r="12" spans="1:7" ht="15" hidden="1">
      <c r="A12" s="143"/>
      <c r="B12" s="126" t="s">
        <v>84</v>
      </c>
      <c r="C12" s="148" t="s">
        <v>85</v>
      </c>
      <c r="D12" s="147"/>
      <c r="E12" s="147"/>
      <c r="F12" s="147"/>
      <c r="G12" s="147"/>
    </row>
    <row r="13" spans="1:7" ht="15" hidden="1">
      <c r="A13" s="143"/>
      <c r="B13" s="126" t="s">
        <v>86</v>
      </c>
      <c r="C13" s="148" t="s">
        <v>87</v>
      </c>
      <c r="D13" s="147"/>
      <c r="E13" s="147"/>
      <c r="F13" s="147"/>
      <c r="G13" s="147"/>
    </row>
    <row r="14" spans="1:7" ht="15" hidden="1">
      <c r="A14" s="143"/>
      <c r="B14" s="128" t="s">
        <v>88</v>
      </c>
      <c r="C14" s="148" t="s">
        <v>89</v>
      </c>
      <c r="D14" s="147"/>
      <c r="E14" s="147"/>
      <c r="F14" s="147"/>
      <c r="G14" s="147"/>
    </row>
    <row r="15" spans="1:7" ht="15" hidden="1">
      <c r="A15" s="143"/>
      <c r="B15" s="128" t="s">
        <v>90</v>
      </c>
      <c r="C15" s="148" t="s">
        <v>91</v>
      </c>
      <c r="D15" s="147"/>
      <c r="E15" s="147"/>
      <c r="F15" s="147"/>
      <c r="G15" s="147"/>
    </row>
    <row r="16" spans="1:7" ht="15" hidden="1">
      <c r="A16" s="143"/>
      <c r="B16" s="128" t="s">
        <v>92</v>
      </c>
      <c r="C16" s="148" t="s">
        <v>93</v>
      </c>
      <c r="D16" s="147"/>
      <c r="E16" s="147"/>
      <c r="F16" s="147"/>
      <c r="G16" s="147"/>
    </row>
    <row r="17" spans="1:7" ht="15" hidden="1">
      <c r="A17" s="143"/>
      <c r="B17" s="128" t="s">
        <v>94</v>
      </c>
      <c r="C17" s="148" t="s">
        <v>95</v>
      </c>
      <c r="D17" s="147"/>
      <c r="E17" s="147"/>
      <c r="F17" s="147"/>
      <c r="G17" s="147"/>
    </row>
    <row r="18" spans="1:7" ht="15" hidden="1">
      <c r="A18" s="143"/>
      <c r="B18" s="128" t="s">
        <v>432</v>
      </c>
      <c r="C18" s="148" t="s">
        <v>96</v>
      </c>
      <c r="D18" s="147"/>
      <c r="E18" s="147"/>
      <c r="F18" s="147"/>
      <c r="G18" s="147"/>
    </row>
    <row r="19" spans="1:7" ht="15" hidden="1">
      <c r="A19" s="143"/>
      <c r="B19" s="149" t="s">
        <v>373</v>
      </c>
      <c r="C19" s="150" t="s">
        <v>97</v>
      </c>
      <c r="D19" s="146"/>
      <c r="E19" s="146"/>
      <c r="F19" s="146"/>
      <c r="G19" s="146"/>
    </row>
    <row r="20" spans="1:7" ht="15" hidden="1">
      <c r="A20" s="143"/>
      <c r="B20" s="128" t="s">
        <v>98</v>
      </c>
      <c r="C20" s="148" t="s">
        <v>99</v>
      </c>
      <c r="D20" s="147"/>
      <c r="E20" s="147"/>
      <c r="F20" s="147"/>
      <c r="G20" s="147"/>
    </row>
    <row r="21" spans="1:7" ht="15" customHeight="1" hidden="1">
      <c r="A21" s="143"/>
      <c r="B21" s="128" t="s">
        <v>773</v>
      </c>
      <c r="C21" s="148" t="s">
        <v>101</v>
      </c>
      <c r="D21" s="147"/>
      <c r="E21" s="147"/>
      <c r="F21" s="147"/>
      <c r="G21" s="147"/>
    </row>
    <row r="22" spans="1:7" ht="15" hidden="1">
      <c r="A22" s="143"/>
      <c r="B22" s="127" t="s">
        <v>102</v>
      </c>
      <c r="C22" s="148" t="s">
        <v>103</v>
      </c>
      <c r="D22" s="147"/>
      <c r="E22" s="147"/>
      <c r="F22" s="147"/>
      <c r="G22" s="147"/>
    </row>
    <row r="23" spans="1:7" ht="15" hidden="1">
      <c r="A23" s="143"/>
      <c r="B23" s="129" t="s">
        <v>374</v>
      </c>
      <c r="C23" s="150" t="s">
        <v>104</v>
      </c>
      <c r="D23" s="146"/>
      <c r="E23" s="146"/>
      <c r="F23" s="146"/>
      <c r="G23" s="146"/>
    </row>
    <row r="24" spans="1:7" ht="15">
      <c r="A24" s="143" t="s">
        <v>676</v>
      </c>
      <c r="B24" s="151" t="s">
        <v>462</v>
      </c>
      <c r="C24" s="152" t="s">
        <v>105</v>
      </c>
      <c r="D24" s="146">
        <v>46884</v>
      </c>
      <c r="E24" s="146">
        <v>49706</v>
      </c>
      <c r="F24" s="146">
        <v>34064</v>
      </c>
      <c r="G24" s="180">
        <f>F24/E24</f>
        <v>0.6853096205689454</v>
      </c>
    </row>
    <row r="25" spans="1:7" ht="15">
      <c r="A25" s="143" t="s">
        <v>677</v>
      </c>
      <c r="B25" s="131" t="s">
        <v>433</v>
      </c>
      <c r="C25" s="152" t="s">
        <v>106</v>
      </c>
      <c r="D25" s="147">
        <v>9713</v>
      </c>
      <c r="E25" s="147">
        <v>10257</v>
      </c>
      <c r="F25" s="147">
        <v>7007</v>
      </c>
      <c r="G25" s="180">
        <f aca="true" t="shared" si="0" ref="G25:G69">F25/E25</f>
        <v>0.6831432192648923</v>
      </c>
    </row>
    <row r="26" spans="1:7" ht="15">
      <c r="A26" s="143" t="s">
        <v>678</v>
      </c>
      <c r="B26" s="128" t="s">
        <v>107</v>
      </c>
      <c r="C26" s="148" t="s">
        <v>108</v>
      </c>
      <c r="D26" s="147">
        <v>70</v>
      </c>
      <c r="E26" s="147">
        <v>70</v>
      </c>
      <c r="F26" s="147">
        <v>0</v>
      </c>
      <c r="G26" s="180">
        <f t="shared" si="0"/>
        <v>0</v>
      </c>
    </row>
    <row r="27" spans="1:7" ht="15">
      <c r="A27" s="143" t="s">
        <v>679</v>
      </c>
      <c r="B27" s="128" t="s">
        <v>109</v>
      </c>
      <c r="C27" s="148" t="s">
        <v>110</v>
      </c>
      <c r="D27" s="147">
        <v>610</v>
      </c>
      <c r="E27" s="147">
        <v>643</v>
      </c>
      <c r="F27" s="147">
        <v>288</v>
      </c>
      <c r="G27" s="180">
        <f t="shared" si="0"/>
        <v>0.447900466562986</v>
      </c>
    </row>
    <row r="28" spans="1:7" ht="15">
      <c r="A28" s="143" t="s">
        <v>680</v>
      </c>
      <c r="B28" s="128" t="s">
        <v>111</v>
      </c>
      <c r="C28" s="148" t="s">
        <v>112</v>
      </c>
      <c r="D28" s="147"/>
      <c r="E28" s="147"/>
      <c r="F28" s="147"/>
      <c r="G28" s="180"/>
    </row>
    <row r="29" spans="1:7" ht="15">
      <c r="A29" s="143" t="s">
        <v>681</v>
      </c>
      <c r="B29" s="129" t="s">
        <v>375</v>
      </c>
      <c r="C29" s="150" t="s">
        <v>113</v>
      </c>
      <c r="D29" s="146">
        <f>SUM(D26:D28)</f>
        <v>680</v>
      </c>
      <c r="E29" s="146">
        <f>SUM(E26:E28)</f>
        <v>713</v>
      </c>
      <c r="F29" s="146">
        <f>SUM(F26:F28)</f>
        <v>288</v>
      </c>
      <c r="G29" s="180">
        <f t="shared" si="0"/>
        <v>0.40392706872370265</v>
      </c>
    </row>
    <row r="30" spans="1:7" ht="15">
      <c r="A30" s="143" t="s">
        <v>682</v>
      </c>
      <c r="B30" s="128" t="s">
        <v>114</v>
      </c>
      <c r="C30" s="148" t="s">
        <v>115</v>
      </c>
      <c r="D30" s="147">
        <v>670</v>
      </c>
      <c r="E30" s="147">
        <v>718</v>
      </c>
      <c r="F30" s="147">
        <v>418</v>
      </c>
      <c r="G30" s="180">
        <f t="shared" si="0"/>
        <v>0.5821727019498607</v>
      </c>
    </row>
    <row r="31" spans="1:7" ht="15">
      <c r="A31" s="143" t="s">
        <v>683</v>
      </c>
      <c r="B31" s="128" t="s">
        <v>116</v>
      </c>
      <c r="C31" s="148" t="s">
        <v>117</v>
      </c>
      <c r="D31" s="147">
        <v>400</v>
      </c>
      <c r="E31" s="147">
        <v>364</v>
      </c>
      <c r="F31" s="147">
        <v>255</v>
      </c>
      <c r="G31" s="180">
        <f t="shared" si="0"/>
        <v>0.7005494505494505</v>
      </c>
    </row>
    <row r="32" spans="1:7" ht="15" customHeight="1">
      <c r="A32" s="143" t="s">
        <v>684</v>
      </c>
      <c r="B32" s="129" t="s">
        <v>463</v>
      </c>
      <c r="C32" s="150" t="s">
        <v>118</v>
      </c>
      <c r="D32" s="146">
        <f>SUM(D30:D31)</f>
        <v>1070</v>
      </c>
      <c r="E32" s="146">
        <f>SUM(E30:E31)</f>
        <v>1082</v>
      </c>
      <c r="F32" s="146">
        <f>SUM(F30:F31)</f>
        <v>673</v>
      </c>
      <c r="G32" s="180">
        <f t="shared" si="0"/>
        <v>0.621996303142329</v>
      </c>
    </row>
    <row r="33" spans="1:7" ht="15">
      <c r="A33" s="143" t="s">
        <v>685</v>
      </c>
      <c r="B33" s="128" t="s">
        <v>119</v>
      </c>
      <c r="C33" s="148" t="s">
        <v>120</v>
      </c>
      <c r="D33" s="147">
        <v>1020</v>
      </c>
      <c r="E33" s="147">
        <v>1020</v>
      </c>
      <c r="F33" s="147">
        <v>625</v>
      </c>
      <c r="G33" s="180">
        <f t="shared" si="0"/>
        <v>0.6127450980392157</v>
      </c>
    </row>
    <row r="34" spans="1:7" ht="15">
      <c r="A34" s="143" t="s">
        <v>686</v>
      </c>
      <c r="B34" s="128" t="s">
        <v>121</v>
      </c>
      <c r="C34" s="148" t="s">
        <v>122</v>
      </c>
      <c r="D34" s="147"/>
      <c r="E34" s="147"/>
      <c r="F34" s="147"/>
      <c r="G34" s="180"/>
    </row>
    <row r="35" spans="1:7" ht="15">
      <c r="A35" s="143" t="s">
        <v>687</v>
      </c>
      <c r="B35" s="128" t="s">
        <v>434</v>
      </c>
      <c r="C35" s="148" t="s">
        <v>123</v>
      </c>
      <c r="D35" s="147">
        <v>80</v>
      </c>
      <c r="E35" s="147">
        <v>80</v>
      </c>
      <c r="F35" s="147">
        <v>45</v>
      </c>
      <c r="G35" s="180"/>
    </row>
    <row r="36" spans="1:7" ht="15">
      <c r="A36" s="143" t="s">
        <v>688</v>
      </c>
      <c r="B36" s="128" t="s">
        <v>124</v>
      </c>
      <c r="C36" s="148" t="s">
        <v>125</v>
      </c>
      <c r="D36" s="147">
        <v>470</v>
      </c>
      <c r="E36" s="147">
        <v>470</v>
      </c>
      <c r="F36" s="147">
        <v>301</v>
      </c>
      <c r="G36" s="180">
        <f t="shared" si="0"/>
        <v>0.6404255319148936</v>
      </c>
    </row>
    <row r="37" spans="1:7" ht="15">
      <c r="A37" s="143" t="s">
        <v>689</v>
      </c>
      <c r="B37" s="153" t="s">
        <v>435</v>
      </c>
      <c r="C37" s="148" t="s">
        <v>126</v>
      </c>
      <c r="D37" s="147">
        <v>0</v>
      </c>
      <c r="E37" s="147">
        <v>0</v>
      </c>
      <c r="F37" s="147">
        <v>0</v>
      </c>
      <c r="G37" s="180">
        <v>0</v>
      </c>
    </row>
    <row r="38" spans="1:7" ht="15">
      <c r="A38" s="143" t="s">
        <v>690</v>
      </c>
      <c r="B38" s="127" t="s">
        <v>127</v>
      </c>
      <c r="C38" s="148" t="s">
        <v>128</v>
      </c>
      <c r="D38" s="147">
        <v>200</v>
      </c>
      <c r="E38" s="147">
        <v>200</v>
      </c>
      <c r="F38" s="147">
        <v>0</v>
      </c>
      <c r="G38" s="180">
        <f t="shared" si="0"/>
        <v>0</v>
      </c>
    </row>
    <row r="39" spans="1:7" ht="15">
      <c r="A39" s="143" t="s">
        <v>691</v>
      </c>
      <c r="B39" s="128" t="s">
        <v>436</v>
      </c>
      <c r="C39" s="148" t="s">
        <v>129</v>
      </c>
      <c r="D39" s="147">
        <v>1050</v>
      </c>
      <c r="E39" s="147">
        <v>1050</v>
      </c>
      <c r="F39" s="147">
        <v>386</v>
      </c>
      <c r="G39" s="180">
        <f t="shared" si="0"/>
        <v>0.3676190476190476</v>
      </c>
    </row>
    <row r="40" spans="1:7" ht="15">
      <c r="A40" s="143" t="s">
        <v>692</v>
      </c>
      <c r="B40" s="129" t="s">
        <v>376</v>
      </c>
      <c r="C40" s="150" t="s">
        <v>130</v>
      </c>
      <c r="D40" s="146">
        <f>SUM(D33:D39)</f>
        <v>2820</v>
      </c>
      <c r="E40" s="146">
        <f>SUM(E33:E39)</f>
        <v>2820</v>
      </c>
      <c r="F40" s="146">
        <f>SUM(F33:F39)</f>
        <v>1357</v>
      </c>
      <c r="G40" s="180">
        <f t="shared" si="0"/>
        <v>0.48120567375886525</v>
      </c>
    </row>
    <row r="41" spans="1:7" ht="15">
      <c r="A41" s="143" t="s">
        <v>693</v>
      </c>
      <c r="B41" s="128" t="s">
        <v>131</v>
      </c>
      <c r="C41" s="148" t="s">
        <v>132</v>
      </c>
      <c r="D41" s="147">
        <v>350</v>
      </c>
      <c r="E41" s="147">
        <v>379</v>
      </c>
      <c r="F41" s="147">
        <v>351</v>
      </c>
      <c r="G41" s="180">
        <f t="shared" si="0"/>
        <v>0.9261213720316622</v>
      </c>
    </row>
    <row r="42" spans="1:7" ht="15">
      <c r="A42" s="143" t="s">
        <v>694</v>
      </c>
      <c r="B42" s="128" t="s">
        <v>133</v>
      </c>
      <c r="C42" s="148" t="s">
        <v>134</v>
      </c>
      <c r="D42" s="147">
        <v>0</v>
      </c>
      <c r="E42" s="147">
        <v>0</v>
      </c>
      <c r="F42" s="147"/>
      <c r="G42" s="180">
        <v>0</v>
      </c>
    </row>
    <row r="43" spans="1:7" ht="15">
      <c r="A43" s="143" t="s">
        <v>695</v>
      </c>
      <c r="B43" s="129" t="s">
        <v>377</v>
      </c>
      <c r="C43" s="150" t="s">
        <v>135</v>
      </c>
      <c r="D43" s="146">
        <f>SUM(D41:D42)</f>
        <v>350</v>
      </c>
      <c r="E43" s="146">
        <f>SUM(E41:E42)</f>
        <v>379</v>
      </c>
      <c r="F43" s="146">
        <f>SUM(F41:F42)</f>
        <v>351</v>
      </c>
      <c r="G43" s="180">
        <f t="shared" si="0"/>
        <v>0.9261213720316622</v>
      </c>
    </row>
    <row r="44" spans="1:7" ht="15">
      <c r="A44" s="143" t="s">
        <v>696</v>
      </c>
      <c r="B44" s="128" t="s">
        <v>136</v>
      </c>
      <c r="C44" s="148" t="s">
        <v>137</v>
      </c>
      <c r="D44" s="147">
        <v>1227</v>
      </c>
      <c r="E44" s="147">
        <v>1250</v>
      </c>
      <c r="F44" s="147">
        <v>563</v>
      </c>
      <c r="G44" s="180">
        <f t="shared" si="0"/>
        <v>0.4504</v>
      </c>
    </row>
    <row r="45" spans="1:7" ht="15">
      <c r="A45" s="143" t="s">
        <v>697</v>
      </c>
      <c r="B45" s="128" t="s">
        <v>138</v>
      </c>
      <c r="C45" s="148" t="s">
        <v>139</v>
      </c>
      <c r="D45" s="147">
        <v>0</v>
      </c>
      <c r="E45" s="147">
        <v>0</v>
      </c>
      <c r="F45" s="147">
        <v>0</v>
      </c>
      <c r="G45" s="180">
        <v>0</v>
      </c>
    </row>
    <row r="46" spans="1:7" ht="15">
      <c r="A46" s="143" t="s">
        <v>698</v>
      </c>
      <c r="B46" s="128" t="s">
        <v>437</v>
      </c>
      <c r="C46" s="148" t="s">
        <v>140</v>
      </c>
      <c r="D46" s="147"/>
      <c r="E46" s="147"/>
      <c r="F46" s="147"/>
      <c r="G46" s="180"/>
    </row>
    <row r="47" spans="1:7" ht="15">
      <c r="A47" s="143" t="s">
        <v>699</v>
      </c>
      <c r="B47" s="128" t="s">
        <v>438</v>
      </c>
      <c r="C47" s="148" t="s">
        <v>141</v>
      </c>
      <c r="D47" s="147"/>
      <c r="E47" s="147"/>
      <c r="F47" s="147"/>
      <c r="G47" s="180"/>
    </row>
    <row r="48" spans="1:7" ht="15">
      <c r="A48" s="143" t="s">
        <v>700</v>
      </c>
      <c r="B48" s="128" t="s">
        <v>142</v>
      </c>
      <c r="C48" s="148" t="s">
        <v>143</v>
      </c>
      <c r="D48" s="147">
        <v>580</v>
      </c>
      <c r="E48" s="147">
        <v>580</v>
      </c>
      <c r="F48" s="147">
        <v>499</v>
      </c>
      <c r="G48" s="180">
        <f t="shared" si="0"/>
        <v>0.8603448275862069</v>
      </c>
    </row>
    <row r="49" spans="1:7" ht="15">
      <c r="A49" s="143" t="s">
        <v>701</v>
      </c>
      <c r="B49" s="129" t="s">
        <v>378</v>
      </c>
      <c r="C49" s="150" t="s">
        <v>144</v>
      </c>
      <c r="D49" s="146">
        <f>SUM(D44:D48)</f>
        <v>1807</v>
      </c>
      <c r="E49" s="146">
        <f>SUM(E44:E48)</f>
        <v>1830</v>
      </c>
      <c r="F49" s="146">
        <f>SUM(F44:F48)</f>
        <v>1062</v>
      </c>
      <c r="G49" s="180">
        <f t="shared" si="0"/>
        <v>0.580327868852459</v>
      </c>
    </row>
    <row r="50" spans="1:7" ht="15">
      <c r="A50" s="143" t="s">
        <v>702</v>
      </c>
      <c r="B50" s="131" t="s">
        <v>379</v>
      </c>
      <c r="C50" s="152" t="s">
        <v>145</v>
      </c>
      <c r="D50" s="146">
        <f>SUM(D49,D43,D40,D32,D29)</f>
        <v>6727</v>
      </c>
      <c r="E50" s="146">
        <f>SUM(E49,E43,E40,E32,E29)</f>
        <v>6824</v>
      </c>
      <c r="F50" s="146">
        <f>SUM(F49,F43,F40,F32,F29)</f>
        <v>3731</v>
      </c>
      <c r="G50" s="180">
        <f t="shared" si="0"/>
        <v>0.546746776084408</v>
      </c>
    </row>
    <row r="51" spans="1:7" ht="15">
      <c r="A51" s="143" t="s">
        <v>703</v>
      </c>
      <c r="B51" s="133" t="s">
        <v>146</v>
      </c>
      <c r="C51" s="148" t="s">
        <v>147</v>
      </c>
      <c r="D51" s="147"/>
      <c r="E51" s="147"/>
      <c r="F51" s="147"/>
      <c r="G51" s="180"/>
    </row>
    <row r="52" spans="1:7" ht="15">
      <c r="A52" s="143" t="s">
        <v>704</v>
      </c>
      <c r="B52" s="133" t="s">
        <v>380</v>
      </c>
      <c r="C52" s="148" t="s">
        <v>148</v>
      </c>
      <c r="D52" s="147"/>
      <c r="E52" s="147"/>
      <c r="F52" s="147"/>
      <c r="G52" s="180"/>
    </row>
    <row r="53" spans="1:7" ht="15">
      <c r="A53" s="143" t="s">
        <v>705</v>
      </c>
      <c r="B53" s="154" t="s">
        <v>439</v>
      </c>
      <c r="C53" s="148" t="s">
        <v>149</v>
      </c>
      <c r="D53" s="147"/>
      <c r="E53" s="147"/>
      <c r="F53" s="147"/>
      <c r="G53" s="180"/>
    </row>
    <row r="54" spans="1:7" ht="15">
      <c r="A54" s="143" t="s">
        <v>711</v>
      </c>
      <c r="B54" s="154" t="s">
        <v>440</v>
      </c>
      <c r="C54" s="148" t="s">
        <v>150</v>
      </c>
      <c r="D54" s="147"/>
      <c r="E54" s="147"/>
      <c r="F54" s="147"/>
      <c r="G54" s="180"/>
    </row>
    <row r="55" spans="1:7" ht="15">
      <c r="A55" s="143" t="s">
        <v>712</v>
      </c>
      <c r="B55" s="154" t="s">
        <v>441</v>
      </c>
      <c r="C55" s="148" t="s">
        <v>151</v>
      </c>
      <c r="D55" s="147"/>
      <c r="E55" s="147"/>
      <c r="F55" s="147"/>
      <c r="G55" s="180"/>
    </row>
    <row r="56" spans="1:7" ht="15">
      <c r="A56" s="143" t="s">
        <v>713</v>
      </c>
      <c r="B56" s="133" t="s">
        <v>442</v>
      </c>
      <c r="C56" s="148" t="s">
        <v>152</v>
      </c>
      <c r="D56" s="147"/>
      <c r="E56" s="147"/>
      <c r="F56" s="147"/>
      <c r="G56" s="180"/>
    </row>
    <row r="57" spans="1:7" ht="15">
      <c r="A57" s="143" t="s">
        <v>714</v>
      </c>
      <c r="B57" s="133" t="s">
        <v>443</v>
      </c>
      <c r="C57" s="148" t="s">
        <v>153</v>
      </c>
      <c r="D57" s="147"/>
      <c r="E57" s="147"/>
      <c r="F57" s="147"/>
      <c r="G57" s="180"/>
    </row>
    <row r="58" spans="1:7" ht="15">
      <c r="A58" s="143" t="s">
        <v>715</v>
      </c>
      <c r="B58" s="133" t="s">
        <v>444</v>
      </c>
      <c r="C58" s="148" t="s">
        <v>154</v>
      </c>
      <c r="D58" s="147"/>
      <c r="E58" s="147"/>
      <c r="F58" s="147"/>
      <c r="G58" s="180"/>
    </row>
    <row r="59" spans="1:7" ht="15">
      <c r="A59" s="143" t="s">
        <v>716</v>
      </c>
      <c r="B59" s="134" t="s">
        <v>406</v>
      </c>
      <c r="C59" s="152" t="s">
        <v>155</v>
      </c>
      <c r="D59" s="146"/>
      <c r="E59" s="147"/>
      <c r="F59" s="147"/>
      <c r="G59" s="180"/>
    </row>
    <row r="60" spans="1:7" ht="15" hidden="1">
      <c r="A60" s="143" t="s">
        <v>717</v>
      </c>
      <c r="B60" s="155" t="s">
        <v>445</v>
      </c>
      <c r="C60" s="148" t="s">
        <v>156</v>
      </c>
      <c r="D60" s="147"/>
      <c r="E60" s="147"/>
      <c r="F60" s="147"/>
      <c r="G60" s="180" t="e">
        <f t="shared" si="0"/>
        <v>#DIV/0!</v>
      </c>
    </row>
    <row r="61" spans="1:7" ht="15" hidden="1">
      <c r="A61" s="143" t="s">
        <v>718</v>
      </c>
      <c r="B61" s="155" t="s">
        <v>157</v>
      </c>
      <c r="C61" s="148" t="s">
        <v>158</v>
      </c>
      <c r="D61" s="147"/>
      <c r="E61" s="147"/>
      <c r="F61" s="147"/>
      <c r="G61" s="180" t="e">
        <f t="shared" si="0"/>
        <v>#DIV/0!</v>
      </c>
    </row>
    <row r="62" spans="1:7" ht="25.5" hidden="1">
      <c r="A62" s="143" t="s">
        <v>719</v>
      </c>
      <c r="B62" s="155" t="s">
        <v>159</v>
      </c>
      <c r="C62" s="148" t="s">
        <v>160</v>
      </c>
      <c r="D62" s="147"/>
      <c r="E62" s="147"/>
      <c r="F62" s="147"/>
      <c r="G62" s="180" t="e">
        <f t="shared" si="0"/>
        <v>#DIV/0!</v>
      </c>
    </row>
    <row r="63" spans="1:7" ht="25.5" hidden="1">
      <c r="A63" s="143" t="s">
        <v>720</v>
      </c>
      <c r="B63" s="155" t="s">
        <v>407</v>
      </c>
      <c r="C63" s="148" t="s">
        <v>161</v>
      </c>
      <c r="D63" s="147"/>
      <c r="E63" s="147"/>
      <c r="F63" s="147"/>
      <c r="G63" s="180" t="e">
        <f t="shared" si="0"/>
        <v>#DIV/0!</v>
      </c>
    </row>
    <row r="64" spans="1:7" ht="25.5" hidden="1">
      <c r="A64" s="143" t="s">
        <v>721</v>
      </c>
      <c r="B64" s="155" t="s">
        <v>446</v>
      </c>
      <c r="C64" s="148" t="s">
        <v>162</v>
      </c>
      <c r="D64" s="147"/>
      <c r="E64" s="147"/>
      <c r="F64" s="147"/>
      <c r="G64" s="180" t="e">
        <f t="shared" si="0"/>
        <v>#DIV/0!</v>
      </c>
    </row>
    <row r="65" spans="1:7" ht="15">
      <c r="A65" s="143" t="s">
        <v>717</v>
      </c>
      <c r="B65" s="155" t="s">
        <v>409</v>
      </c>
      <c r="C65" s="148" t="s">
        <v>163</v>
      </c>
      <c r="D65" s="147"/>
      <c r="E65" s="147"/>
      <c r="F65" s="147"/>
      <c r="G65" s="180"/>
    </row>
    <row r="66" spans="1:7" ht="25.5" hidden="1">
      <c r="A66" s="143" t="s">
        <v>723</v>
      </c>
      <c r="B66" s="155" t="s">
        <v>447</v>
      </c>
      <c r="C66" s="148" t="s">
        <v>164</v>
      </c>
      <c r="D66" s="147"/>
      <c r="E66" s="147"/>
      <c r="F66" s="147"/>
      <c r="G66" s="180" t="e">
        <f t="shared" si="0"/>
        <v>#DIV/0!</v>
      </c>
    </row>
    <row r="67" spans="1:7" ht="25.5" hidden="1">
      <c r="A67" s="143" t="s">
        <v>724</v>
      </c>
      <c r="B67" s="155" t="s">
        <v>448</v>
      </c>
      <c r="C67" s="148" t="s">
        <v>165</v>
      </c>
      <c r="D67" s="147"/>
      <c r="E67" s="147"/>
      <c r="F67" s="147"/>
      <c r="G67" s="180" t="e">
        <f t="shared" si="0"/>
        <v>#DIV/0!</v>
      </c>
    </row>
    <row r="68" spans="1:7" ht="15" hidden="1">
      <c r="A68" s="143" t="s">
        <v>725</v>
      </c>
      <c r="B68" s="155" t="s">
        <v>166</v>
      </c>
      <c r="C68" s="148" t="s">
        <v>167</v>
      </c>
      <c r="D68" s="147"/>
      <c r="E68" s="147"/>
      <c r="F68" s="147"/>
      <c r="G68" s="180" t="e">
        <f t="shared" si="0"/>
        <v>#DIV/0!</v>
      </c>
    </row>
    <row r="69" spans="1:7" ht="15" hidden="1">
      <c r="A69" s="143" t="s">
        <v>726</v>
      </c>
      <c r="B69" s="156" t="s">
        <v>168</v>
      </c>
      <c r="C69" s="148" t="s">
        <v>169</v>
      </c>
      <c r="D69" s="147"/>
      <c r="E69" s="147"/>
      <c r="F69" s="147"/>
      <c r="G69" s="180" t="e">
        <f t="shared" si="0"/>
        <v>#DIV/0!</v>
      </c>
    </row>
    <row r="70" spans="1:7" ht="15">
      <c r="A70" s="143" t="s">
        <v>718</v>
      </c>
      <c r="B70" s="155" t="s">
        <v>782</v>
      </c>
      <c r="C70" s="148" t="s">
        <v>170</v>
      </c>
      <c r="D70" s="147"/>
      <c r="E70" s="147"/>
      <c r="F70" s="147"/>
      <c r="G70" s="180"/>
    </row>
    <row r="71" spans="1:7" ht="15">
      <c r="A71" s="143" t="s">
        <v>719</v>
      </c>
      <c r="B71" s="155" t="s">
        <v>449</v>
      </c>
      <c r="C71" s="148" t="s">
        <v>171</v>
      </c>
      <c r="D71" s="147"/>
      <c r="E71" s="147"/>
      <c r="F71" s="147"/>
      <c r="G71" s="180"/>
    </row>
    <row r="72" spans="1:7" ht="15">
      <c r="A72" s="143" t="s">
        <v>720</v>
      </c>
      <c r="B72" s="156" t="s">
        <v>778</v>
      </c>
      <c r="C72" s="148" t="s">
        <v>779</v>
      </c>
      <c r="D72" s="147"/>
      <c r="E72" s="147"/>
      <c r="F72" s="147"/>
      <c r="G72" s="180"/>
    </row>
    <row r="73" spans="1:7" ht="15">
      <c r="A73" s="143" t="s">
        <v>721</v>
      </c>
      <c r="B73" s="134" t="s">
        <v>412</v>
      </c>
      <c r="C73" s="152" t="s">
        <v>172</v>
      </c>
      <c r="D73" s="147"/>
      <c r="E73" s="147"/>
      <c r="F73" s="147"/>
      <c r="G73" s="180"/>
    </row>
    <row r="74" spans="1:7" ht="15.75">
      <c r="A74" s="143" t="s">
        <v>722</v>
      </c>
      <c r="B74" s="163" t="s">
        <v>552</v>
      </c>
      <c r="C74" s="174"/>
      <c r="D74" s="175">
        <f>SUM(D24,D25,D50,D59,D73)</f>
        <v>63324</v>
      </c>
      <c r="E74" s="175">
        <f>SUM(E24,E25,E50,E59,E73)</f>
        <v>66787</v>
      </c>
      <c r="F74" s="175">
        <f>SUM(F24,F25,F50,F59,F73)</f>
        <v>44802</v>
      </c>
      <c r="G74" s="182">
        <f>F74/E74</f>
        <v>0.6708191713956309</v>
      </c>
    </row>
    <row r="75" spans="1:7" ht="15">
      <c r="A75" s="143" t="s">
        <v>723</v>
      </c>
      <c r="B75" s="157" t="s">
        <v>173</v>
      </c>
      <c r="C75" s="148" t="s">
        <v>174</v>
      </c>
      <c r="D75" s="147"/>
      <c r="E75" s="147"/>
      <c r="F75" s="147"/>
      <c r="G75" s="181"/>
    </row>
    <row r="76" spans="1:7" ht="15">
      <c r="A76" s="143" t="s">
        <v>724</v>
      </c>
      <c r="B76" s="157" t="s">
        <v>450</v>
      </c>
      <c r="C76" s="148" t="s">
        <v>175</v>
      </c>
      <c r="D76" s="147"/>
      <c r="E76" s="147"/>
      <c r="F76" s="147"/>
      <c r="G76" s="181"/>
    </row>
    <row r="77" spans="1:7" ht="15">
      <c r="A77" s="143" t="s">
        <v>725</v>
      </c>
      <c r="B77" s="157" t="s">
        <v>176</v>
      </c>
      <c r="C77" s="148" t="s">
        <v>177</v>
      </c>
      <c r="D77" s="147">
        <v>300</v>
      </c>
      <c r="E77" s="147">
        <v>300</v>
      </c>
      <c r="F77" s="147">
        <v>0</v>
      </c>
      <c r="G77" s="181">
        <f>F77/E77</f>
        <v>0</v>
      </c>
    </row>
    <row r="78" spans="1:7" ht="15">
      <c r="A78" s="143" t="s">
        <v>726</v>
      </c>
      <c r="B78" s="157" t="s">
        <v>178</v>
      </c>
      <c r="C78" s="148" t="s">
        <v>179</v>
      </c>
      <c r="D78" s="147">
        <v>913</v>
      </c>
      <c r="E78" s="147">
        <v>874</v>
      </c>
      <c r="F78" s="147">
        <v>69</v>
      </c>
      <c r="G78" s="181">
        <f>F78/E78</f>
        <v>0.07894736842105263</v>
      </c>
    </row>
    <row r="79" spans="1:7" ht="15">
      <c r="A79" s="143" t="s">
        <v>727</v>
      </c>
      <c r="B79" s="127" t="s">
        <v>180</v>
      </c>
      <c r="C79" s="148" t="s">
        <v>181</v>
      </c>
      <c r="D79" s="147"/>
      <c r="E79" s="147"/>
      <c r="F79" s="147"/>
      <c r="G79" s="181"/>
    </row>
    <row r="80" spans="1:7" ht="15">
      <c r="A80" s="143" t="s">
        <v>728</v>
      </c>
      <c r="B80" s="127" t="s">
        <v>182</v>
      </c>
      <c r="C80" s="148" t="s">
        <v>183</v>
      </c>
      <c r="D80" s="147"/>
      <c r="E80" s="147"/>
      <c r="F80" s="147"/>
      <c r="G80" s="181"/>
    </row>
    <row r="81" spans="1:7" ht="15">
      <c r="A81" s="143" t="s">
        <v>729</v>
      </c>
      <c r="B81" s="127" t="s">
        <v>184</v>
      </c>
      <c r="C81" s="148" t="s">
        <v>185</v>
      </c>
      <c r="D81" s="147">
        <v>327</v>
      </c>
      <c r="E81" s="147">
        <v>327</v>
      </c>
      <c r="F81" s="147">
        <v>19</v>
      </c>
      <c r="G81" s="181">
        <f>F81/E81</f>
        <v>0.0581039755351682</v>
      </c>
    </row>
    <row r="82" spans="1:7" ht="15">
      <c r="A82" s="143" t="s">
        <v>730</v>
      </c>
      <c r="B82" s="132" t="s">
        <v>414</v>
      </c>
      <c r="C82" s="152" t="s">
        <v>186</v>
      </c>
      <c r="D82" s="146">
        <f>SUM(D75:D81)</f>
        <v>1540</v>
      </c>
      <c r="E82" s="146">
        <f>SUM(E75:E81)</f>
        <v>1501</v>
      </c>
      <c r="F82" s="146">
        <f>SUM(F75:F81)</f>
        <v>88</v>
      </c>
      <c r="G82" s="181">
        <f>F82/E82</f>
        <v>0.05862758161225849</v>
      </c>
    </row>
    <row r="83" spans="1:7" ht="15">
      <c r="A83" s="143" t="s">
        <v>731</v>
      </c>
      <c r="B83" s="133" t="s">
        <v>187</v>
      </c>
      <c r="C83" s="148" t="s">
        <v>188</v>
      </c>
      <c r="D83" s="147"/>
      <c r="E83" s="147"/>
      <c r="F83" s="147"/>
      <c r="G83" s="181"/>
    </row>
    <row r="84" spans="1:7" ht="15">
      <c r="A84" s="143" t="s">
        <v>732</v>
      </c>
      <c r="B84" s="133" t="s">
        <v>189</v>
      </c>
      <c r="C84" s="148" t="s">
        <v>190</v>
      </c>
      <c r="D84" s="147"/>
      <c r="E84" s="147"/>
      <c r="F84" s="147"/>
      <c r="G84" s="181"/>
    </row>
    <row r="85" spans="1:7" ht="15">
      <c r="A85" s="143" t="s">
        <v>733</v>
      </c>
      <c r="B85" s="133" t="s">
        <v>191</v>
      </c>
      <c r="C85" s="148" t="s">
        <v>192</v>
      </c>
      <c r="D85" s="147"/>
      <c r="E85" s="147"/>
      <c r="F85" s="147"/>
      <c r="G85" s="181"/>
    </row>
    <row r="86" spans="1:7" ht="15">
      <c r="A86" s="143" t="s">
        <v>734</v>
      </c>
      <c r="B86" s="133" t="s">
        <v>193</v>
      </c>
      <c r="C86" s="148" t="s">
        <v>194</v>
      </c>
      <c r="D86" s="147"/>
      <c r="E86" s="147"/>
      <c r="F86" s="147"/>
      <c r="G86" s="181"/>
    </row>
    <row r="87" spans="1:7" ht="15">
      <c r="A87" s="143" t="s">
        <v>735</v>
      </c>
      <c r="B87" s="134" t="s">
        <v>415</v>
      </c>
      <c r="C87" s="152" t="s">
        <v>195</v>
      </c>
      <c r="D87" s="147"/>
      <c r="E87" s="147"/>
      <c r="F87" s="147"/>
      <c r="G87" s="181"/>
    </row>
    <row r="88" spans="1:7" ht="25.5" hidden="1">
      <c r="A88" s="143" t="s">
        <v>745</v>
      </c>
      <c r="B88" s="133" t="s">
        <v>196</v>
      </c>
      <c r="C88" s="148" t="s">
        <v>197</v>
      </c>
      <c r="D88" s="147" t="e">
        <f>SUM(#REF!)</f>
        <v>#REF!</v>
      </c>
      <c r="E88" s="147"/>
      <c r="F88" s="147"/>
      <c r="G88" s="181"/>
    </row>
    <row r="89" spans="1:7" ht="25.5" hidden="1">
      <c r="A89" s="143" t="s">
        <v>746</v>
      </c>
      <c r="B89" s="133" t="s">
        <v>451</v>
      </c>
      <c r="C89" s="148" t="s">
        <v>198</v>
      </c>
      <c r="D89" s="147" t="e">
        <f>SUM(#REF!)</f>
        <v>#REF!</v>
      </c>
      <c r="E89" s="147"/>
      <c r="F89" s="147"/>
      <c r="G89" s="181"/>
    </row>
    <row r="90" spans="1:7" ht="25.5" hidden="1">
      <c r="A90" s="143" t="s">
        <v>747</v>
      </c>
      <c r="B90" s="133" t="s">
        <v>452</v>
      </c>
      <c r="C90" s="148" t="s">
        <v>199</v>
      </c>
      <c r="D90" s="147" t="e">
        <f>SUM(#REF!)</f>
        <v>#REF!</v>
      </c>
      <c r="E90" s="147"/>
      <c r="F90" s="147"/>
      <c r="G90" s="181"/>
    </row>
    <row r="91" spans="1:7" ht="15" hidden="1">
      <c r="A91" s="143" t="s">
        <v>748</v>
      </c>
      <c r="B91" s="133" t="s">
        <v>453</v>
      </c>
      <c r="C91" s="148" t="s">
        <v>200</v>
      </c>
      <c r="D91" s="147" t="e">
        <f>SUM(#REF!)</f>
        <v>#REF!</v>
      </c>
      <c r="E91" s="147"/>
      <c r="F91" s="147"/>
      <c r="G91" s="181"/>
    </row>
    <row r="92" spans="1:7" ht="25.5" hidden="1">
      <c r="A92" s="143" t="s">
        <v>749</v>
      </c>
      <c r="B92" s="133" t="s">
        <v>454</v>
      </c>
      <c r="C92" s="148" t="s">
        <v>201</v>
      </c>
      <c r="D92" s="147" t="e">
        <f>SUM(#REF!)</f>
        <v>#REF!</v>
      </c>
      <c r="E92" s="147"/>
      <c r="F92" s="147"/>
      <c r="G92" s="181"/>
    </row>
    <row r="93" spans="1:7" ht="15">
      <c r="A93" s="143" t="s">
        <v>736</v>
      </c>
      <c r="B93" s="133" t="s">
        <v>777</v>
      </c>
      <c r="C93" s="148" t="s">
        <v>202</v>
      </c>
      <c r="D93" s="147"/>
      <c r="E93" s="147"/>
      <c r="F93" s="147"/>
      <c r="G93" s="181"/>
    </row>
    <row r="94" spans="1:7" ht="15">
      <c r="A94" s="143" t="s">
        <v>737</v>
      </c>
      <c r="B94" s="133" t="s">
        <v>203</v>
      </c>
      <c r="C94" s="148" t="s">
        <v>204</v>
      </c>
      <c r="D94" s="147"/>
      <c r="E94" s="147"/>
      <c r="F94" s="147"/>
      <c r="G94" s="181"/>
    </row>
    <row r="95" spans="1:7" ht="15">
      <c r="A95" s="143" t="s">
        <v>738</v>
      </c>
      <c r="B95" s="133" t="s">
        <v>781</v>
      </c>
      <c r="C95" s="133" t="s">
        <v>205</v>
      </c>
      <c r="D95" s="147"/>
      <c r="E95" s="147"/>
      <c r="F95" s="147"/>
      <c r="G95" s="181"/>
    </row>
    <row r="96" spans="1:7" ht="15">
      <c r="A96" s="143" t="s">
        <v>739</v>
      </c>
      <c r="B96" s="133" t="s">
        <v>10</v>
      </c>
      <c r="C96" s="133" t="s">
        <v>780</v>
      </c>
      <c r="D96" s="147"/>
      <c r="E96" s="147"/>
      <c r="F96" s="147"/>
      <c r="G96" s="181"/>
    </row>
    <row r="97" spans="1:7" ht="15">
      <c r="A97" s="143" t="s">
        <v>740</v>
      </c>
      <c r="B97" s="134" t="s">
        <v>416</v>
      </c>
      <c r="C97" s="152" t="s">
        <v>206</v>
      </c>
      <c r="D97" s="147"/>
      <c r="E97" s="147"/>
      <c r="F97" s="147"/>
      <c r="G97" s="181"/>
    </row>
    <row r="98" spans="1:7" ht="15.75">
      <c r="A98" s="143" t="s">
        <v>741</v>
      </c>
      <c r="B98" s="163" t="s">
        <v>551</v>
      </c>
      <c r="C98" s="174"/>
      <c r="D98" s="175">
        <f>SUM(D82,D87,D97)</f>
        <v>1540</v>
      </c>
      <c r="E98" s="175">
        <f>SUM(E82,E87,E97)</f>
        <v>1501</v>
      </c>
      <c r="F98" s="175">
        <f>SUM(F82,F87,F97)</f>
        <v>88</v>
      </c>
      <c r="G98" s="182">
        <f>F98/E98</f>
        <v>0.05862758161225849</v>
      </c>
    </row>
    <row r="99" spans="1:7" ht="15.75">
      <c r="A99" s="143" t="s">
        <v>742</v>
      </c>
      <c r="B99" s="167" t="s">
        <v>464</v>
      </c>
      <c r="C99" s="177" t="s">
        <v>207</v>
      </c>
      <c r="D99" s="178">
        <f>SUM(D74,D98)</f>
        <v>64864</v>
      </c>
      <c r="E99" s="178">
        <f>SUM(E74,E98)</f>
        <v>68288</v>
      </c>
      <c r="F99" s="178">
        <f>SUM(F74,F98)</f>
        <v>44890</v>
      </c>
      <c r="G99" s="183">
        <f>F99/E99</f>
        <v>0.6573629334582943</v>
      </c>
    </row>
    <row r="100" spans="1:23" ht="15" hidden="1">
      <c r="A100" s="143" t="s">
        <v>751</v>
      </c>
      <c r="B100" s="133" t="s">
        <v>457</v>
      </c>
      <c r="C100" s="128" t="s">
        <v>208</v>
      </c>
      <c r="D100" s="147" t="e">
        <f>SUM(#REF!)</f>
        <v>#REF!</v>
      </c>
      <c r="E100" s="147"/>
      <c r="F100" s="147"/>
      <c r="G100" s="181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9"/>
      <c r="W100" s="159"/>
    </row>
    <row r="101" spans="1:23" ht="15" hidden="1">
      <c r="A101" s="143" t="s">
        <v>752</v>
      </c>
      <c r="B101" s="133" t="s">
        <v>211</v>
      </c>
      <c r="C101" s="128" t="s">
        <v>212</v>
      </c>
      <c r="D101" s="147" t="e">
        <f>SUM(#REF!)</f>
        <v>#REF!</v>
      </c>
      <c r="E101" s="147"/>
      <c r="F101" s="147"/>
      <c r="G101" s="181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9"/>
      <c r="W101" s="159"/>
    </row>
    <row r="102" spans="1:23" ht="15" hidden="1">
      <c r="A102" s="143" t="s">
        <v>753</v>
      </c>
      <c r="B102" s="133" t="s">
        <v>458</v>
      </c>
      <c r="C102" s="128" t="s">
        <v>213</v>
      </c>
      <c r="D102" s="147" t="e">
        <f>SUM(#REF!)</f>
        <v>#REF!</v>
      </c>
      <c r="E102" s="147"/>
      <c r="F102" s="147"/>
      <c r="G102" s="181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9"/>
      <c r="W102" s="159"/>
    </row>
    <row r="103" spans="1:23" ht="15">
      <c r="A103" s="143" t="s">
        <v>743</v>
      </c>
      <c r="B103" s="133" t="s">
        <v>421</v>
      </c>
      <c r="C103" s="128" t="s">
        <v>215</v>
      </c>
      <c r="D103" s="147"/>
      <c r="E103" s="147"/>
      <c r="F103" s="147"/>
      <c r="G103" s="181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59"/>
      <c r="W103" s="159"/>
    </row>
    <row r="104" spans="1:23" ht="15" hidden="1">
      <c r="A104" s="143" t="s">
        <v>754</v>
      </c>
      <c r="B104" s="137" t="s">
        <v>459</v>
      </c>
      <c r="C104" s="128" t="s">
        <v>216</v>
      </c>
      <c r="D104" s="147"/>
      <c r="E104" s="147"/>
      <c r="F104" s="147"/>
      <c r="G104" s="18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59"/>
      <c r="W104" s="159"/>
    </row>
    <row r="105" spans="1:23" ht="15" hidden="1">
      <c r="A105" s="143" t="s">
        <v>755</v>
      </c>
      <c r="B105" s="137" t="s">
        <v>427</v>
      </c>
      <c r="C105" s="128" t="s">
        <v>219</v>
      </c>
      <c r="D105" s="147"/>
      <c r="E105" s="147"/>
      <c r="F105" s="147"/>
      <c r="G105" s="18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59"/>
      <c r="W105" s="159"/>
    </row>
    <row r="106" spans="1:23" ht="15" hidden="1">
      <c r="A106" s="143" t="s">
        <v>756</v>
      </c>
      <c r="B106" s="133" t="s">
        <v>220</v>
      </c>
      <c r="C106" s="128" t="s">
        <v>221</v>
      </c>
      <c r="D106" s="147"/>
      <c r="E106" s="147"/>
      <c r="F106" s="147"/>
      <c r="G106" s="181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9"/>
      <c r="W106" s="159"/>
    </row>
    <row r="107" spans="1:23" ht="15" hidden="1">
      <c r="A107" s="143" t="s">
        <v>757</v>
      </c>
      <c r="B107" s="133" t="s">
        <v>460</v>
      </c>
      <c r="C107" s="128" t="s">
        <v>222</v>
      </c>
      <c r="D107" s="147"/>
      <c r="E107" s="147"/>
      <c r="F107" s="147"/>
      <c r="G107" s="181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9"/>
      <c r="W107" s="159"/>
    </row>
    <row r="108" spans="1:23" ht="15">
      <c r="A108" s="143" t="s">
        <v>744</v>
      </c>
      <c r="B108" s="137" t="s">
        <v>424</v>
      </c>
      <c r="C108" s="128" t="s">
        <v>223</v>
      </c>
      <c r="D108" s="147"/>
      <c r="E108" s="147"/>
      <c r="F108" s="147"/>
      <c r="G108" s="181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59"/>
      <c r="W108" s="159"/>
    </row>
    <row r="109" spans="1:23" ht="15" hidden="1">
      <c r="A109" s="143" t="s">
        <v>758</v>
      </c>
      <c r="B109" s="137" t="s">
        <v>224</v>
      </c>
      <c r="C109" s="128" t="s">
        <v>225</v>
      </c>
      <c r="D109" s="147"/>
      <c r="E109" s="147"/>
      <c r="F109" s="147"/>
      <c r="G109" s="18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59"/>
      <c r="W109" s="159"/>
    </row>
    <row r="110" spans="1:23" ht="15" hidden="1">
      <c r="A110" s="143" t="s">
        <v>759</v>
      </c>
      <c r="B110" s="137" t="s">
        <v>226</v>
      </c>
      <c r="C110" s="128" t="s">
        <v>227</v>
      </c>
      <c r="D110" s="147"/>
      <c r="E110" s="147"/>
      <c r="F110" s="147"/>
      <c r="G110" s="18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59"/>
      <c r="W110" s="159"/>
    </row>
    <row r="111" spans="1:23" ht="15">
      <c r="A111" s="143" t="s">
        <v>745</v>
      </c>
      <c r="B111" s="137" t="s">
        <v>228</v>
      </c>
      <c r="C111" s="128" t="s">
        <v>229</v>
      </c>
      <c r="D111" s="147"/>
      <c r="E111" s="147"/>
      <c r="F111" s="147"/>
      <c r="G111" s="18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59"/>
      <c r="W111" s="159"/>
    </row>
    <row r="112" spans="1:23" ht="15" hidden="1">
      <c r="A112" s="143" t="s">
        <v>760</v>
      </c>
      <c r="B112" s="137" t="s">
        <v>230</v>
      </c>
      <c r="C112" s="128" t="s">
        <v>231</v>
      </c>
      <c r="D112" s="147"/>
      <c r="E112" s="147"/>
      <c r="F112" s="147"/>
      <c r="G112" s="18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59"/>
      <c r="W112" s="159"/>
    </row>
    <row r="113" spans="1:23" ht="15" hidden="1">
      <c r="A113" s="143" t="s">
        <v>761</v>
      </c>
      <c r="B113" s="137" t="s">
        <v>232</v>
      </c>
      <c r="C113" s="128" t="s">
        <v>233</v>
      </c>
      <c r="D113" s="147"/>
      <c r="E113" s="147"/>
      <c r="F113" s="147"/>
      <c r="G113" s="18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59"/>
      <c r="W113" s="159"/>
    </row>
    <row r="114" spans="1:23" ht="15" hidden="1">
      <c r="A114" s="143" t="s">
        <v>762</v>
      </c>
      <c r="B114" s="137" t="s">
        <v>234</v>
      </c>
      <c r="C114" s="128" t="s">
        <v>235</v>
      </c>
      <c r="D114" s="147"/>
      <c r="E114" s="147"/>
      <c r="F114" s="147"/>
      <c r="G114" s="18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59"/>
      <c r="W114" s="159"/>
    </row>
    <row r="115" spans="1:23" ht="15">
      <c r="A115" s="143" t="s">
        <v>746</v>
      </c>
      <c r="B115" s="137" t="s">
        <v>425</v>
      </c>
      <c r="C115" s="137" t="s">
        <v>236</v>
      </c>
      <c r="D115" s="147"/>
      <c r="E115" s="147"/>
      <c r="F115" s="147"/>
      <c r="G115" s="181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59"/>
      <c r="W115" s="159"/>
    </row>
    <row r="116" spans="1:23" ht="15" hidden="1">
      <c r="A116" s="143" t="s">
        <v>763</v>
      </c>
      <c r="B116" s="137" t="s">
        <v>237</v>
      </c>
      <c r="C116" s="137" t="s">
        <v>238</v>
      </c>
      <c r="D116" s="147"/>
      <c r="E116" s="147"/>
      <c r="F116" s="147"/>
      <c r="G116" s="18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59"/>
      <c r="W116" s="159"/>
    </row>
    <row r="117" spans="1:23" ht="15" hidden="1">
      <c r="A117" s="143" t="s">
        <v>764</v>
      </c>
      <c r="B117" s="137" t="s">
        <v>239</v>
      </c>
      <c r="C117" s="137" t="s">
        <v>240</v>
      </c>
      <c r="D117" s="147"/>
      <c r="E117" s="147"/>
      <c r="F117" s="147"/>
      <c r="G117" s="181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9"/>
      <c r="W117" s="159"/>
    </row>
    <row r="118" spans="1:23" ht="15" hidden="1">
      <c r="A118" s="143" t="s">
        <v>765</v>
      </c>
      <c r="B118" s="137" t="s">
        <v>461</v>
      </c>
      <c r="C118" s="137" t="s">
        <v>241</v>
      </c>
      <c r="D118" s="147"/>
      <c r="E118" s="147"/>
      <c r="F118" s="147"/>
      <c r="G118" s="18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59"/>
      <c r="W118" s="159"/>
    </row>
    <row r="119" spans="1:23" ht="15" hidden="1">
      <c r="A119" s="143" t="s">
        <v>766</v>
      </c>
      <c r="B119" s="137" t="s">
        <v>430</v>
      </c>
      <c r="C119" s="137" t="s">
        <v>242</v>
      </c>
      <c r="D119" s="147"/>
      <c r="E119" s="147"/>
      <c r="F119" s="147"/>
      <c r="G119" s="18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59"/>
      <c r="W119" s="159"/>
    </row>
    <row r="120" spans="1:23" ht="15">
      <c r="A120" s="143" t="s">
        <v>747</v>
      </c>
      <c r="B120" s="137" t="s">
        <v>431</v>
      </c>
      <c r="C120" s="137" t="s">
        <v>246</v>
      </c>
      <c r="D120" s="147"/>
      <c r="E120" s="147"/>
      <c r="F120" s="147"/>
      <c r="G120" s="181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59"/>
      <c r="W120" s="159"/>
    </row>
    <row r="121" spans="1:23" ht="15">
      <c r="A121" s="143" t="s">
        <v>748</v>
      </c>
      <c r="B121" s="133" t="s">
        <v>247</v>
      </c>
      <c r="C121" s="128" t="s">
        <v>248</v>
      </c>
      <c r="D121" s="147"/>
      <c r="E121" s="147"/>
      <c r="F121" s="147"/>
      <c r="G121" s="181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9"/>
      <c r="W121" s="159"/>
    </row>
    <row r="122" spans="1:23" ht="15.75">
      <c r="A122" s="143" t="s">
        <v>749</v>
      </c>
      <c r="B122" s="169" t="s">
        <v>465</v>
      </c>
      <c r="C122" s="170" t="s">
        <v>249</v>
      </c>
      <c r="D122" s="178">
        <f>SUM(D115,D120,D121)</f>
        <v>0</v>
      </c>
      <c r="E122" s="178">
        <f>SUM(E115,E120,E121)</f>
        <v>0</v>
      </c>
      <c r="F122" s="178">
        <f>SUM(F115,F120,F121)</f>
        <v>0</v>
      </c>
      <c r="G122" s="183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59"/>
      <c r="W122" s="159"/>
    </row>
    <row r="123" spans="1:23" ht="15.75">
      <c r="A123" s="143" t="s">
        <v>750</v>
      </c>
      <c r="B123" s="171" t="s">
        <v>502</v>
      </c>
      <c r="C123" s="172"/>
      <c r="D123" s="176">
        <f>SUM(D99,D122)</f>
        <v>64864</v>
      </c>
      <c r="E123" s="176">
        <f>SUM(E99,E122)</f>
        <v>68288</v>
      </c>
      <c r="F123" s="176">
        <f>SUM(F99,F122)</f>
        <v>44890</v>
      </c>
      <c r="G123" s="184">
        <f>F123/E123</f>
        <v>0.6573629334582943</v>
      </c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3:23" ht="15"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3:23" ht="15"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3:23" ht="15"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3:23" ht="15"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3:23" ht="15"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3:23" ht="15"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3:23" ht="15"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3:23" ht="15"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3:23" ht="15"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3:23" ht="15"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3:23" ht="15"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3:23" ht="15"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3:23" ht="15"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3:23" ht="15"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3:23" ht="15"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3:23" ht="15"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3:23" ht="15"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3:23" ht="15"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3:23" ht="15"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3:23" ht="15"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3:23" ht="15"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3:23" ht="15"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3:23" ht="15"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3:23" ht="15"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3:23" ht="15"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3:23" ht="15"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3:23" ht="15"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3:23" ht="15"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3:23" ht="15"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3:23" ht="15"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3:23" ht="15"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3:23" ht="15"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3:23" ht="15"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3:23" ht="15"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3:23" ht="15"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3:23" ht="15"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3:23" ht="15"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3:23" ht="15"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3:23" ht="15"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3:23" ht="15"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3:23" ht="15"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3:23" ht="15"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3:23" ht="15"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3:23" ht="15"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3:23" ht="15"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3:23" ht="15"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3:23" ht="15"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3:23" ht="15"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3:23" ht="15"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</sheetData>
  <sheetProtection/>
  <mergeCells count="3">
    <mergeCell ref="D3:G3"/>
    <mergeCell ref="B1:G1"/>
    <mergeCell ref="B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K29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7" width="9.140625" style="120" customWidth="1"/>
    <col min="8" max="8" width="9.57421875" style="120" bestFit="1" customWidth="1"/>
    <col min="9" max="9" width="12.57421875" style="120" customWidth="1"/>
    <col min="10" max="16384" width="9.140625" style="120" customWidth="1"/>
  </cols>
  <sheetData>
    <row r="2" spans="1:7" ht="28.5" customHeight="1">
      <c r="A2" s="202" t="s">
        <v>788</v>
      </c>
      <c r="B2" s="202"/>
      <c r="C2" s="202"/>
      <c r="D2" s="202"/>
      <c r="E2" s="202"/>
      <c r="F2" s="188"/>
      <c r="G2" s="188"/>
    </row>
    <row r="3" spans="3:9" ht="30" customHeight="1">
      <c r="C3" s="189"/>
      <c r="D3" s="189"/>
      <c r="E3" s="203" t="s">
        <v>798</v>
      </c>
      <c r="F3" s="203"/>
      <c r="G3" s="203"/>
      <c r="H3" s="203"/>
      <c r="I3" s="203"/>
    </row>
    <row r="4" ht="15">
      <c r="H4" s="190"/>
    </row>
    <row r="6" spans="4:8" ht="22.5" customHeight="1">
      <c r="D6" s="204" t="s">
        <v>799</v>
      </c>
      <c r="E6" s="204"/>
      <c r="F6" s="204"/>
      <c r="G6" s="204"/>
      <c r="H6" s="204"/>
    </row>
    <row r="7" spans="4:8" ht="21.75" customHeight="1">
      <c r="D7" s="204" t="s">
        <v>793</v>
      </c>
      <c r="E7" s="204"/>
      <c r="F7" s="204"/>
      <c r="G7" s="204"/>
      <c r="H7" s="204"/>
    </row>
    <row r="8" spans="4:6" ht="15">
      <c r="D8" s="188"/>
      <c r="E8" s="188"/>
      <c r="F8" s="188"/>
    </row>
    <row r="9" spans="4:6" ht="18" customHeight="1">
      <c r="D9" s="188"/>
      <c r="E9" s="188"/>
      <c r="F9" s="188"/>
    </row>
    <row r="10" spans="4:6" ht="15">
      <c r="D10" s="188"/>
      <c r="E10" s="188"/>
      <c r="F10" s="188"/>
    </row>
    <row r="11" spans="4:6" ht="15">
      <c r="D11" s="188"/>
      <c r="E11" s="188"/>
      <c r="F11" s="188"/>
    </row>
    <row r="12" spans="4:6" ht="15">
      <c r="D12" s="188"/>
      <c r="E12" s="188"/>
      <c r="F12" s="188"/>
    </row>
    <row r="13" ht="15">
      <c r="H13" s="120" t="s">
        <v>789</v>
      </c>
    </row>
    <row r="14" spans="2:8" ht="15">
      <c r="B14" s="159"/>
      <c r="C14" s="159"/>
      <c r="D14" s="159"/>
      <c r="E14" s="159"/>
      <c r="F14" s="159"/>
      <c r="G14" s="159"/>
      <c r="H14" s="159"/>
    </row>
    <row r="15" spans="2:8" ht="15">
      <c r="B15" s="159"/>
      <c r="C15" s="159"/>
      <c r="D15" s="159"/>
      <c r="E15" s="159"/>
      <c r="F15" s="159"/>
      <c r="G15" s="159"/>
      <c r="H15" s="159"/>
    </row>
    <row r="16" spans="2:8" ht="15">
      <c r="B16" s="191" t="s">
        <v>800</v>
      </c>
      <c r="C16" s="191"/>
      <c r="D16" s="191"/>
      <c r="E16" s="191"/>
      <c r="F16" s="191"/>
      <c r="G16" s="191"/>
      <c r="H16" s="192">
        <v>1844</v>
      </c>
    </row>
    <row r="17" spans="2:11" ht="15">
      <c r="B17" s="159"/>
      <c r="C17" s="159"/>
      <c r="D17" s="159"/>
      <c r="E17" s="159"/>
      <c r="F17" s="159"/>
      <c r="G17" s="159"/>
      <c r="H17" s="193"/>
      <c r="K17" s="159"/>
    </row>
    <row r="18" spans="2:8" ht="15">
      <c r="B18" s="159"/>
      <c r="C18" s="159"/>
      <c r="D18" s="159"/>
      <c r="E18" s="159"/>
      <c r="F18" s="159"/>
      <c r="G18" s="159"/>
      <c r="H18" s="193"/>
    </row>
    <row r="19" spans="2:9" ht="15">
      <c r="B19" s="191" t="s">
        <v>790</v>
      </c>
      <c r="C19" s="191"/>
      <c r="D19" s="191"/>
      <c r="E19" s="191"/>
      <c r="F19" s="191"/>
      <c r="G19" s="191"/>
      <c r="H19" s="194">
        <v>49844</v>
      </c>
      <c r="I19" s="195"/>
    </row>
    <row r="20" spans="2:9" ht="15">
      <c r="B20" s="159" t="s">
        <v>794</v>
      </c>
      <c r="C20" s="159"/>
      <c r="D20" s="159"/>
      <c r="E20" s="159"/>
      <c r="F20" s="159"/>
      <c r="G20" s="159"/>
      <c r="H20" s="193">
        <v>-1647</v>
      </c>
      <c r="I20" s="195"/>
    </row>
    <row r="21" spans="2:9" ht="15">
      <c r="B21" s="159"/>
      <c r="C21" s="159"/>
      <c r="D21" s="159"/>
      <c r="E21" s="159"/>
      <c r="F21" s="159"/>
      <c r="G21" s="159"/>
      <c r="H21" s="193"/>
      <c r="I21" s="195"/>
    </row>
    <row r="22" spans="2:9" ht="15">
      <c r="B22" s="191" t="s">
        <v>791</v>
      </c>
      <c r="C22" s="191"/>
      <c r="D22" s="191"/>
      <c r="E22" s="191"/>
      <c r="F22" s="191"/>
      <c r="G22" s="191"/>
      <c r="H22" s="194">
        <v>44890</v>
      </c>
      <c r="I22" s="195"/>
    </row>
    <row r="23" spans="2:9" ht="15">
      <c r="B23" s="159" t="s">
        <v>795</v>
      </c>
      <c r="C23" s="159"/>
      <c r="D23" s="159"/>
      <c r="E23" s="159"/>
      <c r="F23" s="159"/>
      <c r="G23" s="159"/>
      <c r="H23" s="193">
        <v>2749</v>
      </c>
      <c r="I23" s="195"/>
    </row>
    <row r="24" spans="2:9" ht="15">
      <c r="B24" s="159"/>
      <c r="C24" s="159"/>
      <c r="D24" s="159"/>
      <c r="E24" s="159"/>
      <c r="F24" s="159"/>
      <c r="G24" s="159"/>
      <c r="H24" s="193"/>
      <c r="I24" s="195"/>
    </row>
    <row r="25" spans="2:9" ht="15">
      <c r="B25" s="191" t="s">
        <v>802</v>
      </c>
      <c r="C25" s="191"/>
      <c r="D25" s="191"/>
      <c r="E25" s="191"/>
      <c r="F25" s="191"/>
      <c r="G25" s="191"/>
      <c r="H25" s="192">
        <f>SUM(H16+H19+H20-H22-H23)</f>
        <v>2402</v>
      </c>
      <c r="I25" s="196"/>
    </row>
    <row r="26" spans="2:9" ht="15">
      <c r="B26" s="159"/>
      <c r="C26" s="159"/>
      <c r="D26" s="159"/>
      <c r="E26" s="159"/>
      <c r="F26" s="159"/>
      <c r="G26" s="159"/>
      <c r="H26" s="159"/>
      <c r="I26" s="197"/>
    </row>
    <row r="27" spans="2:8" ht="15">
      <c r="B27" s="159"/>
      <c r="C27" s="159"/>
      <c r="D27" s="159"/>
      <c r="E27" s="159"/>
      <c r="F27" s="159"/>
      <c r="G27" s="159"/>
      <c r="H27" s="159"/>
    </row>
    <row r="29" ht="15">
      <c r="H29" s="197"/>
    </row>
  </sheetData>
  <sheetProtection/>
  <mergeCells count="4">
    <mergeCell ref="A2:E2"/>
    <mergeCell ref="E3:I3"/>
    <mergeCell ref="D6:H6"/>
    <mergeCell ref="D7:H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59.28125" style="0" customWidth="1"/>
    <col min="2" max="2" width="8.421875" style="0" customWidth="1"/>
    <col min="3" max="3" width="15.421875" style="0" customWidth="1"/>
    <col min="4" max="4" width="14.28125" style="0" customWidth="1"/>
    <col min="5" max="5" width="13.57421875" style="0" customWidth="1"/>
    <col min="6" max="6" width="12.57421875" style="0" customWidth="1"/>
    <col min="7" max="7" width="13.57421875" style="0" customWidth="1"/>
    <col min="8" max="8" width="11.140625" style="0" customWidth="1"/>
    <col min="9" max="9" width="10.8515625" style="0" customWidth="1"/>
    <col min="10" max="10" width="11.421875" style="0" customWidth="1"/>
  </cols>
  <sheetData>
    <row r="1" spans="1:10" ht="30" customHeight="1">
      <c r="A1" s="207" t="s">
        <v>549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46.5" customHeight="1">
      <c r="A2" s="205" t="s">
        <v>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6.5" customHeight="1">
      <c r="A3" s="67"/>
      <c r="B3" s="68"/>
      <c r="C3" s="68"/>
      <c r="D3" s="68"/>
      <c r="E3" s="68"/>
      <c r="F3" s="68"/>
      <c r="G3" s="68"/>
      <c r="H3" s="68"/>
      <c r="I3" s="68"/>
      <c r="J3" s="68"/>
    </row>
    <row r="4" ht="15">
      <c r="A4" s="3" t="s">
        <v>633</v>
      </c>
    </row>
    <row r="5" spans="1:10" ht="61.5" customHeight="1">
      <c r="A5" s="1" t="s">
        <v>70</v>
      </c>
      <c r="B5" s="2" t="s">
        <v>71</v>
      </c>
      <c r="C5" s="57" t="s">
        <v>605</v>
      </c>
      <c r="D5" s="57" t="s">
        <v>608</v>
      </c>
      <c r="E5" s="57" t="s">
        <v>609</v>
      </c>
      <c r="F5" s="57" t="s">
        <v>610</v>
      </c>
      <c r="G5" s="57" t="s">
        <v>618</v>
      </c>
      <c r="H5" s="57" t="s">
        <v>606</v>
      </c>
      <c r="I5" s="57" t="s">
        <v>607</v>
      </c>
      <c r="J5" s="57" t="s">
        <v>611</v>
      </c>
    </row>
    <row r="6" spans="1:10" ht="38.25">
      <c r="A6" s="40"/>
      <c r="B6" s="40"/>
      <c r="C6" s="40"/>
      <c r="D6" s="40"/>
      <c r="E6" s="40"/>
      <c r="F6" s="62" t="s">
        <v>619</v>
      </c>
      <c r="G6" s="61"/>
      <c r="H6" s="40"/>
      <c r="I6" s="40"/>
      <c r="J6" s="40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5">
      <c r="A10" s="12" t="s">
        <v>173</v>
      </c>
      <c r="B10" s="5" t="s">
        <v>174</v>
      </c>
      <c r="C10" s="40"/>
      <c r="D10" s="40"/>
      <c r="E10" s="40"/>
      <c r="F10" s="40"/>
      <c r="G10" s="40"/>
      <c r="H10" s="40"/>
      <c r="I10" s="40"/>
      <c r="J10" s="40"/>
    </row>
    <row r="11" spans="1:10" ht="15">
      <c r="A11" s="12"/>
      <c r="B11" s="5"/>
      <c r="C11" s="40"/>
      <c r="D11" s="40"/>
      <c r="E11" s="40"/>
      <c r="F11" s="40"/>
      <c r="G11" s="40"/>
      <c r="H11" s="40"/>
      <c r="I11" s="40"/>
      <c r="J11" s="40"/>
    </row>
    <row r="12" spans="1:10" ht="15">
      <c r="A12" s="12"/>
      <c r="B12" s="5"/>
      <c r="C12" s="40"/>
      <c r="D12" s="40"/>
      <c r="E12" s="40"/>
      <c r="F12" s="40"/>
      <c r="G12" s="40"/>
      <c r="H12" s="40"/>
      <c r="I12" s="40"/>
      <c r="J12" s="40"/>
    </row>
    <row r="13" spans="1:10" ht="15">
      <c r="A13" s="12"/>
      <c r="B13" s="5"/>
      <c r="C13" s="40"/>
      <c r="D13" s="40"/>
      <c r="E13" s="40"/>
      <c r="F13" s="40"/>
      <c r="G13" s="40"/>
      <c r="H13" s="40"/>
      <c r="I13" s="40"/>
      <c r="J13" s="40"/>
    </row>
    <row r="14" spans="1:10" ht="15">
      <c r="A14" s="12"/>
      <c r="B14" s="5"/>
      <c r="C14" s="40"/>
      <c r="D14" s="40"/>
      <c r="E14" s="40"/>
      <c r="F14" s="40"/>
      <c r="G14" s="40"/>
      <c r="H14" s="40"/>
      <c r="I14" s="40"/>
      <c r="J14" s="40"/>
    </row>
    <row r="15" spans="1:10" ht="15">
      <c r="A15" s="12" t="s">
        <v>413</v>
      </c>
      <c r="B15" s="5" t="s">
        <v>175</v>
      </c>
      <c r="C15" s="40"/>
      <c r="D15" s="40"/>
      <c r="E15" s="40"/>
      <c r="F15" s="40"/>
      <c r="G15" s="40"/>
      <c r="H15" s="40"/>
      <c r="I15" s="40"/>
      <c r="J15" s="40"/>
    </row>
    <row r="16" spans="1:10" ht="15">
      <c r="A16" s="12"/>
      <c r="B16" s="5"/>
      <c r="C16" s="40"/>
      <c r="D16" s="40"/>
      <c r="E16" s="40"/>
      <c r="F16" s="40"/>
      <c r="G16" s="40"/>
      <c r="H16" s="40"/>
      <c r="I16" s="40"/>
      <c r="J16" s="40"/>
    </row>
    <row r="17" spans="1:10" ht="15">
      <c r="A17" s="12"/>
      <c r="B17" s="5"/>
      <c r="C17" s="40"/>
      <c r="D17" s="40"/>
      <c r="E17" s="40"/>
      <c r="F17" s="40"/>
      <c r="G17" s="40"/>
      <c r="H17" s="40"/>
      <c r="I17" s="40"/>
      <c r="J17" s="40"/>
    </row>
    <row r="18" spans="1:10" ht="15">
      <c r="A18" s="12"/>
      <c r="B18" s="5"/>
      <c r="C18" s="40"/>
      <c r="D18" s="40"/>
      <c r="E18" s="40"/>
      <c r="F18" s="40"/>
      <c r="G18" s="40"/>
      <c r="H18" s="40"/>
      <c r="I18" s="40"/>
      <c r="J18" s="40"/>
    </row>
    <row r="19" spans="1:10" ht="15">
      <c r="A19" s="12"/>
      <c r="B19" s="5"/>
      <c r="C19" s="40"/>
      <c r="D19" s="40"/>
      <c r="E19" s="40"/>
      <c r="F19" s="40"/>
      <c r="G19" s="40"/>
      <c r="H19" s="40"/>
      <c r="I19" s="40"/>
      <c r="J19" s="40"/>
    </row>
    <row r="20" spans="1:10" ht="15">
      <c r="A20" s="4" t="s">
        <v>176</v>
      </c>
      <c r="B20" s="5" t="s">
        <v>177</v>
      </c>
      <c r="C20" s="40"/>
      <c r="D20" s="40"/>
      <c r="E20" s="40"/>
      <c r="F20" s="40"/>
      <c r="G20" s="40"/>
      <c r="H20" s="40"/>
      <c r="I20" s="40"/>
      <c r="J20" s="40"/>
    </row>
    <row r="21" spans="1:10" ht="15">
      <c r="A21" s="4"/>
      <c r="B21" s="5"/>
      <c r="C21" s="40"/>
      <c r="D21" s="40"/>
      <c r="E21" s="40"/>
      <c r="F21" s="40"/>
      <c r="G21" s="40"/>
      <c r="H21" s="40"/>
      <c r="I21" s="40"/>
      <c r="J21" s="40"/>
    </row>
    <row r="22" spans="1:10" ht="15">
      <c r="A22" s="4"/>
      <c r="B22" s="5"/>
      <c r="C22" s="40"/>
      <c r="D22" s="40"/>
      <c r="E22" s="40"/>
      <c r="F22" s="40"/>
      <c r="G22" s="40"/>
      <c r="H22" s="40"/>
      <c r="I22" s="40"/>
      <c r="J22" s="40"/>
    </row>
    <row r="23" spans="1:10" ht="15">
      <c r="A23" s="12" t="s">
        <v>178</v>
      </c>
      <c r="B23" s="5" t="s">
        <v>179</v>
      </c>
      <c r="C23" s="40"/>
      <c r="D23" s="40"/>
      <c r="E23" s="40"/>
      <c r="F23" s="40"/>
      <c r="G23" s="40"/>
      <c r="H23" s="40"/>
      <c r="I23" s="40"/>
      <c r="J23" s="40"/>
    </row>
    <row r="24" spans="1:10" ht="15">
      <c r="A24" s="12"/>
      <c r="B24" s="5"/>
      <c r="C24" s="40"/>
      <c r="D24" s="40"/>
      <c r="E24" s="40"/>
      <c r="F24" s="40"/>
      <c r="G24" s="40"/>
      <c r="H24" s="40"/>
      <c r="I24" s="40"/>
      <c r="J24" s="40"/>
    </row>
    <row r="25" spans="1:10" ht="15">
      <c r="A25" s="12"/>
      <c r="B25" s="5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12" t="s">
        <v>180</v>
      </c>
      <c r="B26" s="5" t="s">
        <v>181</v>
      </c>
      <c r="C26" s="40"/>
      <c r="D26" s="40"/>
      <c r="E26" s="40"/>
      <c r="F26" s="40"/>
      <c r="G26" s="40"/>
      <c r="H26" s="40"/>
      <c r="I26" s="40"/>
      <c r="J26" s="40"/>
    </row>
    <row r="27" spans="1:10" ht="15">
      <c r="A27" s="12"/>
      <c r="B27" s="5"/>
      <c r="C27" s="40"/>
      <c r="D27" s="40"/>
      <c r="E27" s="40"/>
      <c r="F27" s="40"/>
      <c r="G27" s="40"/>
      <c r="H27" s="40"/>
      <c r="I27" s="40"/>
      <c r="J27" s="40"/>
    </row>
    <row r="28" spans="1:10" ht="15">
      <c r="A28" s="12"/>
      <c r="B28" s="5"/>
      <c r="C28" s="40"/>
      <c r="D28" s="40"/>
      <c r="E28" s="40"/>
      <c r="F28" s="40"/>
      <c r="G28" s="40"/>
      <c r="H28" s="40"/>
      <c r="I28" s="40"/>
      <c r="J28" s="40"/>
    </row>
    <row r="29" spans="1:10" ht="15">
      <c r="A29" s="4" t="s">
        <v>182</v>
      </c>
      <c r="B29" s="5" t="s">
        <v>183</v>
      </c>
      <c r="C29" s="40"/>
      <c r="D29" s="40"/>
      <c r="E29" s="40"/>
      <c r="F29" s="40"/>
      <c r="G29" s="40"/>
      <c r="H29" s="40"/>
      <c r="I29" s="40"/>
      <c r="J29" s="40"/>
    </row>
    <row r="30" spans="1:10" ht="30">
      <c r="A30" s="4" t="s">
        <v>184</v>
      </c>
      <c r="B30" s="5" t="s">
        <v>185</v>
      </c>
      <c r="C30" s="40"/>
      <c r="D30" s="40"/>
      <c r="E30" s="40"/>
      <c r="F30" s="40"/>
      <c r="G30" s="40"/>
      <c r="H30" s="40"/>
      <c r="I30" s="40"/>
      <c r="J30" s="40"/>
    </row>
    <row r="31" spans="1:10" ht="15.75">
      <c r="A31" s="19" t="s">
        <v>414</v>
      </c>
      <c r="B31" s="8" t="s">
        <v>186</v>
      </c>
      <c r="C31" s="40"/>
      <c r="D31" s="40"/>
      <c r="E31" s="40"/>
      <c r="F31" s="40"/>
      <c r="G31" s="40"/>
      <c r="H31" s="40"/>
      <c r="I31" s="40"/>
      <c r="J31" s="40"/>
    </row>
    <row r="32" spans="1:10" ht="15.75">
      <c r="A32" s="23"/>
      <c r="B32" s="7"/>
      <c r="C32" s="40"/>
      <c r="D32" s="40"/>
      <c r="E32" s="40"/>
      <c r="F32" s="40"/>
      <c r="G32" s="40"/>
      <c r="H32" s="40"/>
      <c r="I32" s="40"/>
      <c r="J32" s="40"/>
    </row>
    <row r="33" spans="1:10" ht="15.75">
      <c r="A33" s="23"/>
      <c r="B33" s="7"/>
      <c r="C33" s="40"/>
      <c r="D33" s="40"/>
      <c r="E33" s="40"/>
      <c r="F33" s="40"/>
      <c r="G33" s="40"/>
      <c r="H33" s="40"/>
      <c r="I33" s="40"/>
      <c r="J33" s="40"/>
    </row>
    <row r="34" spans="1:10" ht="15.75">
      <c r="A34" s="23"/>
      <c r="B34" s="7"/>
      <c r="C34" s="40"/>
      <c r="D34" s="40"/>
      <c r="E34" s="40"/>
      <c r="F34" s="40"/>
      <c r="G34" s="40"/>
      <c r="H34" s="40"/>
      <c r="I34" s="40"/>
      <c r="J34" s="40"/>
    </row>
    <row r="35" spans="1:10" ht="15.75">
      <c r="A35" s="23"/>
      <c r="B35" s="7"/>
      <c r="C35" s="40"/>
      <c r="D35" s="40"/>
      <c r="E35" s="40"/>
      <c r="F35" s="40"/>
      <c r="G35" s="40"/>
      <c r="H35" s="40"/>
      <c r="I35" s="40"/>
      <c r="J35" s="40"/>
    </row>
    <row r="36" spans="1:10" ht="15">
      <c r="A36" s="12" t="s">
        <v>187</v>
      </c>
      <c r="B36" s="5" t="s">
        <v>188</v>
      </c>
      <c r="C36" s="40"/>
      <c r="D36" s="40"/>
      <c r="E36" s="40"/>
      <c r="F36" s="40"/>
      <c r="G36" s="40"/>
      <c r="H36" s="40"/>
      <c r="I36" s="40"/>
      <c r="J36" s="40"/>
    </row>
    <row r="37" spans="1:10" ht="15">
      <c r="A37" s="12"/>
      <c r="B37" s="5"/>
      <c r="C37" s="40"/>
      <c r="D37" s="40"/>
      <c r="E37" s="40"/>
      <c r="F37" s="40"/>
      <c r="G37" s="40"/>
      <c r="H37" s="40"/>
      <c r="I37" s="40"/>
      <c r="J37" s="40"/>
    </row>
    <row r="38" spans="1:10" ht="15">
      <c r="A38" s="12"/>
      <c r="B38" s="5"/>
      <c r="C38" s="40"/>
      <c r="D38" s="40"/>
      <c r="E38" s="40"/>
      <c r="F38" s="40"/>
      <c r="G38" s="40"/>
      <c r="H38" s="40"/>
      <c r="I38" s="40"/>
      <c r="J38" s="40"/>
    </row>
    <row r="39" spans="1:10" ht="15">
      <c r="A39" s="12"/>
      <c r="B39" s="5"/>
      <c r="C39" s="40"/>
      <c r="D39" s="40"/>
      <c r="E39" s="40"/>
      <c r="F39" s="40"/>
      <c r="G39" s="40"/>
      <c r="H39" s="40"/>
      <c r="I39" s="40"/>
      <c r="J39" s="40"/>
    </row>
    <row r="40" spans="1:10" ht="15">
      <c r="A40" s="12"/>
      <c r="B40" s="5"/>
      <c r="C40" s="40"/>
      <c r="D40" s="40"/>
      <c r="E40" s="40"/>
      <c r="F40" s="40"/>
      <c r="G40" s="40"/>
      <c r="H40" s="40"/>
      <c r="I40" s="40"/>
      <c r="J40" s="40"/>
    </row>
    <row r="41" spans="1:10" ht="15">
      <c r="A41" s="12" t="s">
        <v>189</v>
      </c>
      <c r="B41" s="5" t="s">
        <v>190</v>
      </c>
      <c r="C41" s="40"/>
      <c r="D41" s="40"/>
      <c r="E41" s="40"/>
      <c r="F41" s="40"/>
      <c r="G41" s="40"/>
      <c r="H41" s="40"/>
      <c r="I41" s="40"/>
      <c r="J41" s="40"/>
    </row>
    <row r="42" spans="1:10" ht="15">
      <c r="A42" s="12"/>
      <c r="B42" s="5"/>
      <c r="C42" s="40"/>
      <c r="D42" s="40"/>
      <c r="E42" s="40"/>
      <c r="F42" s="40"/>
      <c r="G42" s="40"/>
      <c r="H42" s="40"/>
      <c r="I42" s="40"/>
      <c r="J42" s="40"/>
    </row>
    <row r="43" spans="1:10" ht="15">
      <c r="A43" s="12"/>
      <c r="B43" s="5"/>
      <c r="C43" s="40"/>
      <c r="D43" s="40"/>
      <c r="E43" s="40"/>
      <c r="F43" s="40"/>
      <c r="G43" s="40"/>
      <c r="H43" s="40"/>
      <c r="I43" s="40"/>
      <c r="J43" s="40"/>
    </row>
    <row r="44" spans="1:10" ht="15">
      <c r="A44" s="12"/>
      <c r="B44" s="5"/>
      <c r="C44" s="40"/>
      <c r="D44" s="40"/>
      <c r="E44" s="40"/>
      <c r="F44" s="40"/>
      <c r="G44" s="40"/>
      <c r="H44" s="40"/>
      <c r="I44" s="40"/>
      <c r="J44" s="40"/>
    </row>
    <row r="45" spans="1:10" ht="15">
      <c r="A45" s="12"/>
      <c r="B45" s="5"/>
      <c r="C45" s="40"/>
      <c r="D45" s="40"/>
      <c r="E45" s="40"/>
      <c r="F45" s="40"/>
      <c r="G45" s="40"/>
      <c r="H45" s="40"/>
      <c r="I45" s="40"/>
      <c r="J45" s="40"/>
    </row>
    <row r="46" spans="1:10" ht="15">
      <c r="A46" s="12" t="s">
        <v>191</v>
      </c>
      <c r="B46" s="5" t="s">
        <v>192</v>
      </c>
      <c r="C46" s="40"/>
      <c r="D46" s="40"/>
      <c r="E46" s="40"/>
      <c r="F46" s="40"/>
      <c r="G46" s="40"/>
      <c r="H46" s="40"/>
      <c r="I46" s="40"/>
      <c r="J46" s="40"/>
    </row>
    <row r="47" spans="1:10" ht="15">
      <c r="A47" s="12" t="s">
        <v>193</v>
      </c>
      <c r="B47" s="5" t="s">
        <v>194</v>
      </c>
      <c r="C47" s="40"/>
      <c r="D47" s="40"/>
      <c r="E47" s="40"/>
      <c r="F47" s="40"/>
      <c r="G47" s="40"/>
      <c r="H47" s="40"/>
      <c r="I47" s="40"/>
      <c r="J47" s="40"/>
    </row>
    <row r="48" spans="1:10" ht="15.75">
      <c r="A48" s="19" t="s">
        <v>415</v>
      </c>
      <c r="B48" s="8" t="s">
        <v>195</v>
      </c>
      <c r="C48" s="40"/>
      <c r="D48" s="40"/>
      <c r="E48" s="40"/>
      <c r="F48" s="40"/>
      <c r="G48" s="40"/>
      <c r="H48" s="40"/>
      <c r="I48" s="40"/>
      <c r="J48" s="40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4.140625" style="0" customWidth="1"/>
    <col min="2" max="2" width="8.57421875" style="0" customWidth="1"/>
    <col min="3" max="3" width="12.421875" style="0" customWidth="1"/>
    <col min="4" max="4" width="13.28125" style="0" customWidth="1"/>
    <col min="5" max="5" width="20.28125" style="0" customWidth="1"/>
    <col min="6" max="6" width="8.57421875" style="0" customWidth="1"/>
    <col min="7" max="7" width="12.00390625" style="0" customWidth="1"/>
    <col min="8" max="8" width="11.57421875" style="0" customWidth="1"/>
    <col min="9" max="9" width="12.57421875" style="0" customWidth="1"/>
  </cols>
  <sheetData>
    <row r="1" spans="1:8" ht="25.5" customHeight="1">
      <c r="A1" s="207" t="s">
        <v>549</v>
      </c>
      <c r="B1" s="208"/>
      <c r="C1" s="208"/>
      <c r="D1" s="208"/>
      <c r="E1" s="208"/>
      <c r="F1" s="208"/>
      <c r="G1" s="208"/>
      <c r="H1" s="208"/>
    </row>
    <row r="2" spans="1:8" ht="82.5" customHeight="1">
      <c r="A2" s="205" t="s">
        <v>16</v>
      </c>
      <c r="B2" s="205"/>
      <c r="C2" s="205"/>
      <c r="D2" s="205"/>
      <c r="E2" s="205"/>
      <c r="F2" s="205"/>
      <c r="G2" s="205"/>
      <c r="H2" s="205"/>
    </row>
    <row r="3" spans="1:8" ht="20.25" customHeight="1">
      <c r="A3" s="65"/>
      <c r="B3" s="66"/>
      <c r="C3" s="66"/>
      <c r="D3" s="66"/>
      <c r="E3" s="66"/>
      <c r="F3" s="66"/>
      <c r="G3" s="66"/>
      <c r="H3" s="66"/>
    </row>
    <row r="4" ht="15">
      <c r="A4" s="3" t="s">
        <v>633</v>
      </c>
    </row>
    <row r="5" spans="1:9" ht="86.25" customHeight="1">
      <c r="A5" s="1" t="s">
        <v>70</v>
      </c>
      <c r="B5" s="2" t="s">
        <v>71</v>
      </c>
      <c r="C5" s="57" t="s">
        <v>606</v>
      </c>
      <c r="D5" s="57" t="s">
        <v>607</v>
      </c>
      <c r="E5" s="57" t="s">
        <v>612</v>
      </c>
      <c r="F5" s="57" t="s">
        <v>613</v>
      </c>
      <c r="G5" s="57" t="s">
        <v>614</v>
      </c>
      <c r="H5" s="57" t="s">
        <v>615</v>
      </c>
      <c r="I5" s="57" t="s">
        <v>50</v>
      </c>
    </row>
    <row r="6" spans="1:9" ht="15">
      <c r="A6" s="20" t="s">
        <v>496</v>
      </c>
      <c r="B6" s="4" t="s">
        <v>336</v>
      </c>
      <c r="C6" s="40"/>
      <c r="D6" s="40"/>
      <c r="E6" s="61"/>
      <c r="F6" s="40"/>
      <c r="G6" s="40"/>
      <c r="H6" s="40"/>
      <c r="I6" s="40"/>
    </row>
    <row r="7" spans="1:9" ht="15">
      <c r="A7" s="52" t="s">
        <v>209</v>
      </c>
      <c r="B7" s="52" t="s">
        <v>336</v>
      </c>
      <c r="C7" s="40"/>
      <c r="D7" s="40"/>
      <c r="E7" s="40"/>
      <c r="F7" s="40"/>
      <c r="G7" s="40"/>
      <c r="H7" s="40"/>
      <c r="I7" s="40"/>
    </row>
    <row r="8" spans="1:9" ht="30">
      <c r="A8" s="11" t="s">
        <v>337</v>
      </c>
      <c r="B8" s="4" t="s">
        <v>338</v>
      </c>
      <c r="C8" s="40"/>
      <c r="D8" s="40"/>
      <c r="E8" s="40"/>
      <c r="F8" s="40"/>
      <c r="G8" s="40"/>
      <c r="H8" s="40"/>
      <c r="I8" s="40"/>
    </row>
    <row r="9" spans="1:9" ht="15">
      <c r="A9" s="20" t="s">
        <v>545</v>
      </c>
      <c r="B9" s="4" t="s">
        <v>339</v>
      </c>
      <c r="C9" s="40"/>
      <c r="D9" s="40"/>
      <c r="E9" s="40"/>
      <c r="F9" s="40"/>
      <c r="G9" s="40"/>
      <c r="H9" s="40"/>
      <c r="I9" s="40"/>
    </row>
    <row r="10" spans="1:9" ht="15">
      <c r="A10" s="52" t="s">
        <v>209</v>
      </c>
      <c r="B10" s="52" t="s">
        <v>339</v>
      </c>
      <c r="C10" s="40"/>
      <c r="D10" s="40"/>
      <c r="E10" s="40"/>
      <c r="F10" s="40"/>
      <c r="G10" s="40"/>
      <c r="H10" s="40"/>
      <c r="I10" s="40"/>
    </row>
    <row r="11" spans="1:9" ht="15">
      <c r="A11" s="10" t="s">
        <v>516</v>
      </c>
      <c r="B11" s="6" t="s">
        <v>340</v>
      </c>
      <c r="C11" s="40"/>
      <c r="D11" s="40"/>
      <c r="E11" s="40"/>
      <c r="F11" s="40"/>
      <c r="G11" s="40"/>
      <c r="H11" s="40"/>
      <c r="I11" s="40"/>
    </row>
    <row r="12" spans="1:9" ht="15">
      <c r="A12" s="11" t="s">
        <v>546</v>
      </c>
      <c r="B12" s="4" t="s">
        <v>341</v>
      </c>
      <c r="C12" s="40"/>
      <c r="D12" s="40"/>
      <c r="E12" s="40"/>
      <c r="F12" s="40"/>
      <c r="G12" s="40"/>
      <c r="H12" s="40"/>
      <c r="I12" s="40"/>
    </row>
    <row r="13" spans="1:9" ht="15">
      <c r="A13" s="52" t="s">
        <v>217</v>
      </c>
      <c r="B13" s="52" t="s">
        <v>341</v>
      </c>
      <c r="C13" s="40"/>
      <c r="D13" s="40"/>
      <c r="E13" s="40"/>
      <c r="F13" s="40"/>
      <c r="G13" s="40"/>
      <c r="H13" s="40"/>
      <c r="I13" s="40"/>
    </row>
    <row r="14" spans="1:9" ht="15">
      <c r="A14" s="20" t="s">
        <v>342</v>
      </c>
      <c r="B14" s="4" t="s">
        <v>343</v>
      </c>
      <c r="C14" s="40"/>
      <c r="D14" s="40"/>
      <c r="E14" s="40"/>
      <c r="F14" s="40"/>
      <c r="G14" s="40"/>
      <c r="H14" s="40"/>
      <c r="I14" s="40"/>
    </row>
    <row r="15" spans="1:9" ht="15">
      <c r="A15" s="12" t="s">
        <v>547</v>
      </c>
      <c r="B15" s="4" t="s">
        <v>344</v>
      </c>
      <c r="C15" s="25"/>
      <c r="D15" s="25"/>
      <c r="E15" s="25"/>
      <c r="F15" s="25"/>
      <c r="G15" s="25"/>
      <c r="H15" s="25"/>
      <c r="I15" s="25"/>
    </row>
    <row r="16" spans="1:9" ht="15">
      <c r="A16" s="52" t="s">
        <v>218</v>
      </c>
      <c r="B16" s="52" t="s">
        <v>344</v>
      </c>
      <c r="C16" s="25"/>
      <c r="D16" s="25"/>
      <c r="E16" s="25"/>
      <c r="F16" s="25"/>
      <c r="G16" s="25"/>
      <c r="H16" s="25"/>
      <c r="I16" s="25"/>
    </row>
    <row r="17" spans="1:9" ht="15">
      <c r="A17" s="20" t="s">
        <v>345</v>
      </c>
      <c r="B17" s="4" t="s">
        <v>346</v>
      </c>
      <c r="C17" s="25"/>
      <c r="D17" s="25"/>
      <c r="E17" s="25"/>
      <c r="F17" s="25"/>
      <c r="G17" s="25"/>
      <c r="H17" s="25"/>
      <c r="I17" s="25"/>
    </row>
    <row r="18" spans="1:9" ht="15">
      <c r="A18" s="21" t="s">
        <v>517</v>
      </c>
      <c r="B18" s="6" t="s">
        <v>347</v>
      </c>
      <c r="C18" s="25"/>
      <c r="D18" s="25"/>
      <c r="E18" s="25"/>
      <c r="F18" s="25"/>
      <c r="G18" s="25"/>
      <c r="H18" s="25"/>
      <c r="I18" s="25"/>
    </row>
    <row r="19" spans="1:9" ht="15">
      <c r="A19" s="11" t="s">
        <v>362</v>
      </c>
      <c r="B19" s="4" t="s">
        <v>363</v>
      </c>
      <c r="C19" s="25"/>
      <c r="D19" s="25"/>
      <c r="E19" s="25"/>
      <c r="F19" s="25"/>
      <c r="G19" s="25"/>
      <c r="H19" s="25"/>
      <c r="I19" s="25"/>
    </row>
    <row r="20" spans="1:9" ht="15">
      <c r="A20" s="12" t="s">
        <v>364</v>
      </c>
      <c r="B20" s="4" t="s">
        <v>365</v>
      </c>
      <c r="C20" s="25"/>
      <c r="D20" s="25"/>
      <c r="E20" s="25"/>
      <c r="F20" s="25"/>
      <c r="G20" s="25"/>
      <c r="H20" s="25"/>
      <c r="I20" s="25"/>
    </row>
    <row r="21" spans="1:9" ht="15">
      <c r="A21" s="20" t="s">
        <v>366</v>
      </c>
      <c r="B21" s="4" t="s">
        <v>367</v>
      </c>
      <c r="C21" s="25"/>
      <c r="D21" s="25"/>
      <c r="E21" s="25"/>
      <c r="F21" s="25"/>
      <c r="G21" s="25"/>
      <c r="H21" s="25"/>
      <c r="I21" s="25"/>
    </row>
    <row r="22" spans="1:9" ht="15">
      <c r="A22" s="20" t="s">
        <v>501</v>
      </c>
      <c r="B22" s="4" t="s">
        <v>368</v>
      </c>
      <c r="C22" s="25"/>
      <c r="D22" s="25"/>
      <c r="E22" s="25"/>
      <c r="F22" s="25"/>
      <c r="G22" s="25"/>
      <c r="H22" s="25"/>
      <c r="I22" s="25"/>
    </row>
    <row r="23" spans="1:9" ht="15">
      <c r="A23" s="52" t="s">
        <v>243</v>
      </c>
      <c r="B23" s="52" t="s">
        <v>368</v>
      </c>
      <c r="C23" s="25"/>
      <c r="D23" s="25"/>
      <c r="E23" s="25"/>
      <c r="F23" s="25"/>
      <c r="G23" s="25"/>
      <c r="H23" s="25"/>
      <c r="I23" s="25"/>
    </row>
    <row r="24" spans="1:9" ht="15">
      <c r="A24" s="52" t="s">
        <v>244</v>
      </c>
      <c r="B24" s="52" t="s">
        <v>368</v>
      </c>
      <c r="C24" s="25"/>
      <c r="D24" s="25"/>
      <c r="E24" s="25"/>
      <c r="F24" s="25"/>
      <c r="G24" s="25"/>
      <c r="H24" s="25"/>
      <c r="I24" s="25"/>
    </row>
    <row r="25" spans="1:9" ht="15">
      <c r="A25" s="53" t="s">
        <v>245</v>
      </c>
      <c r="B25" s="53" t="s">
        <v>368</v>
      </c>
      <c r="C25" s="25"/>
      <c r="D25" s="25"/>
      <c r="E25" s="25"/>
      <c r="F25" s="25"/>
      <c r="G25" s="25"/>
      <c r="H25" s="25"/>
      <c r="I25" s="25"/>
    </row>
    <row r="26" spans="1:9" ht="15">
      <c r="A26" s="54" t="s">
        <v>520</v>
      </c>
      <c r="B26" s="37" t="s">
        <v>369</v>
      </c>
      <c r="C26" s="25"/>
      <c r="D26" s="25"/>
      <c r="E26" s="25"/>
      <c r="F26" s="25"/>
      <c r="G26" s="25"/>
      <c r="H26" s="25"/>
      <c r="I26" s="25"/>
    </row>
    <row r="27" spans="1:2" ht="15">
      <c r="A27" s="106"/>
      <c r="B27" s="107"/>
    </row>
    <row r="28" spans="1:5" ht="24.75" customHeight="1">
      <c r="A28" s="1" t="s">
        <v>70</v>
      </c>
      <c r="B28" s="2" t="s">
        <v>71</v>
      </c>
      <c r="C28" s="25"/>
      <c r="D28" s="25"/>
      <c r="E28" s="25"/>
    </row>
    <row r="29" spans="1:5" ht="26.25">
      <c r="A29" s="110" t="s">
        <v>44</v>
      </c>
      <c r="B29" s="37"/>
      <c r="C29" s="25"/>
      <c r="D29" s="25"/>
      <c r="E29" s="25"/>
    </row>
    <row r="30" spans="1:5" ht="15.75">
      <c r="A30" s="109" t="s">
        <v>38</v>
      </c>
      <c r="B30" s="37"/>
      <c r="C30" s="25"/>
      <c r="D30" s="25"/>
      <c r="E30" s="25"/>
    </row>
    <row r="31" spans="1:5" ht="31.5">
      <c r="A31" s="109" t="s">
        <v>39</v>
      </c>
      <c r="B31" s="37"/>
      <c r="C31" s="25"/>
      <c r="D31" s="25"/>
      <c r="E31" s="25"/>
    </row>
    <row r="32" spans="1:5" ht="15.75">
      <c r="A32" s="109" t="s">
        <v>40</v>
      </c>
      <c r="B32" s="37"/>
      <c r="C32" s="25"/>
      <c r="D32" s="25"/>
      <c r="E32" s="25"/>
    </row>
    <row r="33" spans="1:5" ht="31.5">
      <c r="A33" s="109" t="s">
        <v>41</v>
      </c>
      <c r="B33" s="37"/>
      <c r="C33" s="25"/>
      <c r="D33" s="25"/>
      <c r="E33" s="25"/>
    </row>
    <row r="34" spans="1:5" ht="15.75">
      <c r="A34" s="109" t="s">
        <v>42</v>
      </c>
      <c r="B34" s="37"/>
      <c r="C34" s="25"/>
      <c r="D34" s="25"/>
      <c r="E34" s="25"/>
    </row>
    <row r="35" spans="1:5" ht="15.75">
      <c r="A35" s="109" t="s">
        <v>43</v>
      </c>
      <c r="B35" s="37"/>
      <c r="C35" s="25"/>
      <c r="D35" s="25"/>
      <c r="E35" s="25"/>
    </row>
    <row r="36" spans="1:5" ht="15">
      <c r="A36" s="54" t="s">
        <v>4</v>
      </c>
      <c r="B36" s="37"/>
      <c r="C36" s="25"/>
      <c r="D36" s="25"/>
      <c r="E36" s="25"/>
    </row>
    <row r="37" spans="1:2" ht="15">
      <c r="A37" s="106"/>
      <c r="B37" s="107"/>
    </row>
    <row r="38" spans="1:2" ht="15">
      <c r="A38" s="106"/>
      <c r="B38" s="107"/>
    </row>
    <row r="39" spans="1:2" ht="15">
      <c r="A39" s="106"/>
      <c r="B39" s="107"/>
    </row>
    <row r="40" spans="1:2" ht="15">
      <c r="A40" s="106"/>
      <c r="B40" s="107"/>
    </row>
    <row r="41" spans="1:2" ht="15">
      <c r="A41" s="106"/>
      <c r="B41" s="107"/>
    </row>
    <row r="42" spans="1:2" ht="15">
      <c r="A42" s="106"/>
      <c r="B42" s="107"/>
    </row>
    <row r="43" spans="1:2" ht="15">
      <c r="A43" s="106"/>
      <c r="B43" s="107"/>
    </row>
    <row r="44" spans="1:2" ht="15">
      <c r="A44" s="106"/>
      <c r="B44" s="107"/>
    </row>
    <row r="45" spans="1:2" ht="15">
      <c r="A45" s="106"/>
      <c r="B45" s="107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63" t="s">
        <v>616</v>
      </c>
      <c r="B48" s="3"/>
      <c r="C48" s="3"/>
      <c r="D48" s="3"/>
      <c r="E48" s="3"/>
      <c r="F48" s="3"/>
      <c r="G48" s="3"/>
    </row>
    <row r="49" spans="1:7" ht="15.75">
      <c r="A49" s="64" t="s">
        <v>620</v>
      </c>
      <c r="B49" s="3"/>
      <c r="C49" s="3"/>
      <c r="D49" s="3"/>
      <c r="E49" s="3"/>
      <c r="F49" s="3"/>
      <c r="G49" s="3"/>
    </row>
    <row r="50" spans="1:7" ht="15.75">
      <c r="A50" s="64" t="s">
        <v>621</v>
      </c>
      <c r="B50" s="3"/>
      <c r="C50" s="3"/>
      <c r="D50" s="3"/>
      <c r="E50" s="3"/>
      <c r="F50" s="3"/>
      <c r="G50" s="3"/>
    </row>
    <row r="51" spans="1:7" ht="15.75">
      <c r="A51" s="64" t="s">
        <v>622</v>
      </c>
      <c r="B51" s="3"/>
      <c r="C51" s="3"/>
      <c r="D51" s="3"/>
      <c r="E51" s="3"/>
      <c r="F51" s="3"/>
      <c r="G51" s="3"/>
    </row>
    <row r="52" spans="1:7" ht="15.75">
      <c r="A52" s="64" t="s">
        <v>623</v>
      </c>
      <c r="B52" s="3"/>
      <c r="C52" s="3"/>
      <c r="D52" s="3"/>
      <c r="E52" s="3"/>
      <c r="F52" s="3"/>
      <c r="G52" s="3"/>
    </row>
    <row r="53" spans="1:7" ht="15.75">
      <c r="A53" s="64" t="s">
        <v>624</v>
      </c>
      <c r="B53" s="3"/>
      <c r="C53" s="3"/>
      <c r="D53" s="3"/>
      <c r="E53" s="3"/>
      <c r="F53" s="3"/>
      <c r="G53" s="3"/>
    </row>
    <row r="54" spans="1:7" ht="15">
      <c r="A54" s="63" t="s">
        <v>617</v>
      </c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8" ht="45.75" customHeight="1">
      <c r="A56" s="209" t="s">
        <v>625</v>
      </c>
      <c r="B56" s="210"/>
      <c r="C56" s="210"/>
      <c r="D56" s="210"/>
      <c r="E56" s="210"/>
      <c r="F56" s="210"/>
      <c r="G56" s="210"/>
      <c r="H56" s="210"/>
    </row>
    <row r="59" ht="15.75">
      <c r="A59" s="55" t="s">
        <v>627</v>
      </c>
    </row>
    <row r="60" ht="15.75">
      <c r="A60" s="64" t="s">
        <v>628</v>
      </c>
    </row>
    <row r="61" ht="15.75">
      <c r="A61" s="64" t="s">
        <v>629</v>
      </c>
    </row>
    <row r="62" ht="15.75">
      <c r="A62" s="64" t="s">
        <v>630</v>
      </c>
    </row>
    <row r="63" ht="15">
      <c r="A63" s="63" t="s">
        <v>626</v>
      </c>
    </row>
    <row r="64" ht="15.75">
      <c r="A64" s="64" t="s">
        <v>631</v>
      </c>
    </row>
    <row r="66" ht="15.75">
      <c r="A66" s="104" t="s">
        <v>36</v>
      </c>
    </row>
    <row r="67" ht="15.75">
      <c r="A67" s="104" t="s">
        <v>37</v>
      </c>
    </row>
    <row r="68" ht="15.75">
      <c r="A68" s="105" t="s">
        <v>38</v>
      </c>
    </row>
    <row r="69" ht="15.75">
      <c r="A69" s="105" t="s">
        <v>39</v>
      </c>
    </row>
    <row r="70" ht="15.75">
      <c r="A70" s="105" t="s">
        <v>40</v>
      </c>
    </row>
    <row r="71" ht="15.75">
      <c r="A71" s="105" t="s">
        <v>41</v>
      </c>
    </row>
    <row r="72" ht="15.75">
      <c r="A72" s="105" t="s">
        <v>42</v>
      </c>
    </row>
    <row r="73" ht="15.75">
      <c r="A73" s="105" t="s">
        <v>43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07" t="s">
        <v>549</v>
      </c>
      <c r="B1" s="208"/>
    </row>
    <row r="2" spans="1:7" ht="71.25" customHeight="1">
      <c r="A2" s="205" t="s">
        <v>6</v>
      </c>
      <c r="B2" s="205"/>
      <c r="C2" s="71"/>
      <c r="D2" s="71"/>
      <c r="E2" s="71"/>
      <c r="F2" s="71"/>
      <c r="G2" s="71"/>
    </row>
    <row r="3" spans="1:7" ht="24" customHeight="1">
      <c r="A3" s="67"/>
      <c r="B3" s="67"/>
      <c r="C3" s="71"/>
      <c r="D3" s="71"/>
      <c r="E3" s="71"/>
      <c r="F3" s="71"/>
      <c r="G3" s="71"/>
    </row>
    <row r="4" ht="22.5" customHeight="1">
      <c r="A4" s="3" t="s">
        <v>633</v>
      </c>
    </row>
    <row r="5" spans="1:2" ht="18">
      <c r="A5" s="42" t="s">
        <v>636</v>
      </c>
      <c r="B5" s="41" t="s">
        <v>642</v>
      </c>
    </row>
    <row r="6" spans="1:2" ht="15">
      <c r="A6" s="40" t="s">
        <v>52</v>
      </c>
      <c r="B6" s="40"/>
    </row>
    <row r="7" spans="1:2" ht="15">
      <c r="A7" s="72" t="s">
        <v>53</v>
      </c>
      <c r="B7" s="40"/>
    </row>
    <row r="8" spans="1:2" ht="15">
      <c r="A8" s="40" t="s">
        <v>54</v>
      </c>
      <c r="B8" s="40"/>
    </row>
    <row r="9" spans="1:2" ht="15">
      <c r="A9" s="40" t="s">
        <v>55</v>
      </c>
      <c r="B9" s="40"/>
    </row>
    <row r="10" spans="1:2" ht="15">
      <c r="A10" s="40" t="s">
        <v>56</v>
      </c>
      <c r="B10" s="40"/>
    </row>
    <row r="11" spans="1:2" ht="15">
      <c r="A11" s="40" t="s">
        <v>57</v>
      </c>
      <c r="B11" s="40"/>
    </row>
    <row r="12" spans="1:2" ht="15">
      <c r="A12" s="40" t="s">
        <v>58</v>
      </c>
      <c r="B12" s="40"/>
    </row>
    <row r="13" spans="1:2" ht="15">
      <c r="A13" s="40" t="s">
        <v>59</v>
      </c>
      <c r="B13" s="40"/>
    </row>
    <row r="14" spans="1:2" ht="15">
      <c r="A14" s="70" t="s">
        <v>645</v>
      </c>
      <c r="B14" s="75"/>
    </row>
    <row r="15" spans="1:2" ht="30">
      <c r="A15" s="73" t="s">
        <v>637</v>
      </c>
      <c r="B15" s="40"/>
    </row>
    <row r="16" spans="1:2" ht="30">
      <c r="A16" s="73" t="s">
        <v>638</v>
      </c>
      <c r="B16" s="40"/>
    </row>
    <row r="17" spans="1:2" ht="15">
      <c r="A17" s="74" t="s">
        <v>639</v>
      </c>
      <c r="B17" s="40"/>
    </row>
    <row r="18" spans="1:2" ht="15">
      <c r="A18" s="74" t="s">
        <v>640</v>
      </c>
      <c r="B18" s="40"/>
    </row>
    <row r="19" spans="1:2" ht="15">
      <c r="A19" s="40" t="s">
        <v>643</v>
      </c>
      <c r="B19" s="40"/>
    </row>
    <row r="20" spans="1:2" ht="15">
      <c r="A20" s="48" t="s">
        <v>641</v>
      </c>
      <c r="B20" s="40"/>
    </row>
    <row r="21" spans="1:2" ht="31.5">
      <c r="A21" s="76" t="s">
        <v>644</v>
      </c>
      <c r="B21" s="22"/>
    </row>
    <row r="22" spans="1:2" ht="15.75">
      <c r="A22" s="43" t="s">
        <v>548</v>
      </c>
      <c r="B22" s="44"/>
    </row>
    <row r="25" spans="1:2" ht="18">
      <c r="A25" s="42" t="s">
        <v>636</v>
      </c>
      <c r="B25" s="41" t="s">
        <v>642</v>
      </c>
    </row>
    <row r="26" spans="1:2" ht="15">
      <c r="A26" s="40" t="s">
        <v>52</v>
      </c>
      <c r="B26" s="40"/>
    </row>
    <row r="27" spans="1:2" ht="15">
      <c r="A27" s="72" t="s">
        <v>53</v>
      </c>
      <c r="B27" s="40"/>
    </row>
    <row r="28" spans="1:2" ht="15">
      <c r="A28" s="40" t="s">
        <v>54</v>
      </c>
      <c r="B28" s="40"/>
    </row>
    <row r="29" spans="1:2" ht="15">
      <c r="A29" s="40" t="s">
        <v>55</v>
      </c>
      <c r="B29" s="40"/>
    </row>
    <row r="30" spans="1:2" ht="15">
      <c r="A30" s="40" t="s">
        <v>56</v>
      </c>
      <c r="B30" s="40"/>
    </row>
    <row r="31" spans="1:2" ht="15">
      <c r="A31" s="40" t="s">
        <v>57</v>
      </c>
      <c r="B31" s="40"/>
    </row>
    <row r="32" spans="1:2" ht="15">
      <c r="A32" s="40" t="s">
        <v>58</v>
      </c>
      <c r="B32" s="40"/>
    </row>
    <row r="33" spans="1:2" ht="15">
      <c r="A33" s="40" t="s">
        <v>59</v>
      </c>
      <c r="B33" s="40"/>
    </row>
    <row r="34" spans="1:2" ht="15">
      <c r="A34" s="70" t="s">
        <v>645</v>
      </c>
      <c r="B34" s="75"/>
    </row>
    <row r="35" spans="1:2" ht="30">
      <c r="A35" s="73" t="s">
        <v>637</v>
      </c>
      <c r="B35" s="40"/>
    </row>
    <row r="36" spans="1:2" ht="30">
      <c r="A36" s="73" t="s">
        <v>638</v>
      </c>
      <c r="B36" s="40"/>
    </row>
    <row r="37" spans="1:2" ht="15">
      <c r="A37" s="74" t="s">
        <v>639</v>
      </c>
      <c r="B37" s="40"/>
    </row>
    <row r="38" spans="1:2" ht="15">
      <c r="A38" s="74" t="s">
        <v>640</v>
      </c>
      <c r="B38" s="40"/>
    </row>
    <row r="39" spans="1:2" ht="15">
      <c r="A39" s="40" t="s">
        <v>643</v>
      </c>
      <c r="B39" s="40"/>
    </row>
    <row r="40" spans="1:2" ht="15">
      <c r="A40" s="48" t="s">
        <v>641</v>
      </c>
      <c r="B40" s="40"/>
    </row>
    <row r="41" spans="1:2" ht="31.5">
      <c r="A41" s="76" t="s">
        <v>644</v>
      </c>
      <c r="B41" s="22"/>
    </row>
    <row r="42" spans="1:2" ht="15.75">
      <c r="A42" s="43" t="s">
        <v>548</v>
      </c>
      <c r="B42" s="44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3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26.28125" style="0" customWidth="1"/>
    <col min="4" max="4" width="35.57421875" style="0" customWidth="1"/>
  </cols>
  <sheetData>
    <row r="1" spans="1:4" ht="22.5" customHeight="1">
      <c r="A1" s="207" t="s">
        <v>549</v>
      </c>
      <c r="B1" s="206"/>
      <c r="C1" s="206"/>
      <c r="D1" s="206"/>
    </row>
    <row r="2" spans="1:4" ht="48.75" customHeight="1">
      <c r="A2" s="205" t="s">
        <v>17</v>
      </c>
      <c r="B2" s="206"/>
      <c r="C2" s="206"/>
      <c r="D2" s="211"/>
    </row>
    <row r="3" spans="1:3" ht="21" customHeight="1">
      <c r="A3" s="67"/>
      <c r="B3" s="68"/>
      <c r="C3" s="68"/>
    </row>
    <row r="4" ht="15">
      <c r="A4" s="3" t="s">
        <v>633</v>
      </c>
    </row>
    <row r="5" spans="1:4" ht="25.5">
      <c r="A5" s="41" t="s">
        <v>604</v>
      </c>
      <c r="B5" s="2" t="s">
        <v>71</v>
      </c>
      <c r="C5" s="91" t="s">
        <v>7</v>
      </c>
      <c r="D5" s="91" t="s">
        <v>9</v>
      </c>
    </row>
    <row r="6" spans="1:4" ht="15">
      <c r="A6" s="11" t="s">
        <v>423</v>
      </c>
      <c r="B6" s="4" t="s">
        <v>208</v>
      </c>
      <c r="C6" s="25"/>
      <c r="D6" s="25"/>
    </row>
    <row r="7" spans="1:4" ht="15">
      <c r="A7" s="18" t="s">
        <v>209</v>
      </c>
      <c r="B7" s="18" t="s">
        <v>208</v>
      </c>
      <c r="C7" s="25"/>
      <c r="D7" s="25"/>
    </row>
    <row r="8" spans="1:4" ht="15">
      <c r="A8" s="18" t="s">
        <v>210</v>
      </c>
      <c r="B8" s="18" t="s">
        <v>208</v>
      </c>
      <c r="C8" s="25"/>
      <c r="D8" s="25"/>
    </row>
    <row r="9" spans="1:4" ht="30">
      <c r="A9" s="11" t="s">
        <v>211</v>
      </c>
      <c r="B9" s="4" t="s">
        <v>212</v>
      </c>
      <c r="C9" s="25"/>
      <c r="D9" s="25"/>
    </row>
    <row r="10" spans="1:4" ht="15">
      <c r="A10" s="11" t="s">
        <v>422</v>
      </c>
      <c r="B10" s="4" t="s">
        <v>213</v>
      </c>
      <c r="C10" s="25"/>
      <c r="D10" s="25"/>
    </row>
    <row r="11" spans="1:4" ht="15">
      <c r="A11" s="18" t="s">
        <v>209</v>
      </c>
      <c r="B11" s="18" t="s">
        <v>213</v>
      </c>
      <c r="C11" s="25"/>
      <c r="D11" s="25"/>
    </row>
    <row r="12" spans="1:4" ht="15">
      <c r="A12" s="18" t="s">
        <v>210</v>
      </c>
      <c r="B12" s="18" t="s">
        <v>214</v>
      </c>
      <c r="C12" s="25"/>
      <c r="D12" s="25"/>
    </row>
    <row r="13" spans="1:4" ht="15">
      <c r="A13" s="10" t="s">
        <v>421</v>
      </c>
      <c r="B13" s="6" t="s">
        <v>215</v>
      </c>
      <c r="C13" s="25"/>
      <c r="D13" s="25"/>
    </row>
    <row r="14" spans="1:4" ht="15">
      <c r="A14" s="20" t="s">
        <v>426</v>
      </c>
      <c r="B14" s="4" t="s">
        <v>216</v>
      </c>
      <c r="C14" s="25"/>
      <c r="D14" s="25"/>
    </row>
    <row r="15" spans="1:4" ht="15">
      <c r="A15" s="18" t="s">
        <v>217</v>
      </c>
      <c r="B15" s="18" t="s">
        <v>216</v>
      </c>
      <c r="C15" s="25"/>
      <c r="D15" s="25"/>
    </row>
    <row r="16" spans="1:4" ht="15">
      <c r="A16" s="18" t="s">
        <v>218</v>
      </c>
      <c r="B16" s="18" t="s">
        <v>216</v>
      </c>
      <c r="C16" s="25"/>
      <c r="D16" s="25"/>
    </row>
    <row r="17" spans="1:4" ht="15">
      <c r="A17" s="20" t="s">
        <v>427</v>
      </c>
      <c r="B17" s="4" t="s">
        <v>219</v>
      </c>
      <c r="C17" s="25"/>
      <c r="D17" s="25"/>
    </row>
    <row r="18" spans="1:4" ht="15">
      <c r="A18" s="18" t="s">
        <v>210</v>
      </c>
      <c r="B18" s="18" t="s">
        <v>219</v>
      </c>
      <c r="C18" s="25"/>
      <c r="D18" s="25"/>
    </row>
    <row r="19" spans="1:4" ht="15">
      <c r="A19" s="12" t="s">
        <v>220</v>
      </c>
      <c r="B19" s="4" t="s">
        <v>221</v>
      </c>
      <c r="C19" s="25"/>
      <c r="D19" s="25"/>
    </row>
    <row r="20" spans="1:4" ht="15">
      <c r="A20" s="12" t="s">
        <v>428</v>
      </c>
      <c r="B20" s="4" t="s">
        <v>222</v>
      </c>
      <c r="C20" s="25"/>
      <c r="D20" s="25"/>
    </row>
    <row r="21" spans="1:4" ht="15">
      <c r="A21" s="18" t="s">
        <v>218</v>
      </c>
      <c r="B21" s="18" t="s">
        <v>222</v>
      </c>
      <c r="C21" s="25"/>
      <c r="D21" s="25"/>
    </row>
    <row r="22" spans="1:4" ht="15">
      <c r="A22" s="18" t="s">
        <v>210</v>
      </c>
      <c r="B22" s="18" t="s">
        <v>222</v>
      </c>
      <c r="C22" s="25"/>
      <c r="D22" s="25"/>
    </row>
    <row r="23" spans="1:4" ht="15">
      <c r="A23" s="21" t="s">
        <v>424</v>
      </c>
      <c r="B23" s="6" t="s">
        <v>223</v>
      </c>
      <c r="C23" s="25"/>
      <c r="D23" s="25"/>
    </row>
    <row r="24" spans="1:4" ht="15">
      <c r="A24" s="20" t="s">
        <v>224</v>
      </c>
      <c r="B24" s="4" t="s">
        <v>225</v>
      </c>
      <c r="C24" s="25"/>
      <c r="D24" s="25"/>
    </row>
    <row r="25" spans="1:4" ht="15">
      <c r="A25" s="20" t="s">
        <v>226</v>
      </c>
      <c r="B25" s="4" t="s">
        <v>227</v>
      </c>
      <c r="C25" s="25"/>
      <c r="D25" s="25"/>
    </row>
    <row r="26" spans="1:4" ht="15">
      <c r="A26" s="20" t="s">
        <v>230</v>
      </c>
      <c r="B26" s="4" t="s">
        <v>231</v>
      </c>
      <c r="C26" s="25"/>
      <c r="D26" s="25"/>
    </row>
    <row r="27" spans="1:4" ht="15">
      <c r="A27" s="20" t="s">
        <v>232</v>
      </c>
      <c r="B27" s="4" t="s">
        <v>233</v>
      </c>
      <c r="C27" s="25"/>
      <c r="D27" s="25"/>
    </row>
    <row r="28" spans="1:4" ht="15">
      <c r="A28" s="20" t="s">
        <v>234</v>
      </c>
      <c r="B28" s="4" t="s">
        <v>235</v>
      </c>
      <c r="C28" s="25"/>
      <c r="D28" s="25"/>
    </row>
    <row r="29" spans="1:4" ht="15">
      <c r="A29" s="45" t="s">
        <v>425</v>
      </c>
      <c r="B29" s="46" t="s">
        <v>236</v>
      </c>
      <c r="C29" s="25"/>
      <c r="D29" s="25"/>
    </row>
    <row r="30" spans="1:4" ht="15">
      <c r="A30" s="20" t="s">
        <v>237</v>
      </c>
      <c r="B30" s="4" t="s">
        <v>238</v>
      </c>
      <c r="C30" s="25"/>
      <c r="D30" s="25"/>
    </row>
    <row r="31" spans="1:4" ht="15">
      <c r="A31" s="11" t="s">
        <v>239</v>
      </c>
      <c r="B31" s="4" t="s">
        <v>240</v>
      </c>
      <c r="C31" s="25"/>
      <c r="D31" s="25"/>
    </row>
    <row r="32" spans="1:4" ht="15">
      <c r="A32" s="20" t="s">
        <v>429</v>
      </c>
      <c r="B32" s="4" t="s">
        <v>241</v>
      </c>
      <c r="C32" s="25"/>
      <c r="D32" s="25"/>
    </row>
    <row r="33" spans="1:4" ht="15">
      <c r="A33" s="18" t="s">
        <v>210</v>
      </c>
      <c r="B33" s="18" t="s">
        <v>241</v>
      </c>
      <c r="C33" s="25"/>
      <c r="D33" s="25"/>
    </row>
    <row r="34" spans="1:4" ht="15">
      <c r="A34" s="20" t="s">
        <v>430</v>
      </c>
      <c r="B34" s="4" t="s">
        <v>242</v>
      </c>
      <c r="C34" s="25"/>
      <c r="D34" s="25"/>
    </row>
    <row r="35" spans="1:4" ht="15">
      <c r="A35" s="18" t="s">
        <v>243</v>
      </c>
      <c r="B35" s="18" t="s">
        <v>242</v>
      </c>
      <c r="C35" s="25"/>
      <c r="D35" s="25"/>
    </row>
    <row r="36" spans="1:4" ht="15">
      <c r="A36" s="18" t="s">
        <v>244</v>
      </c>
      <c r="B36" s="18" t="s">
        <v>242</v>
      </c>
      <c r="C36" s="25"/>
      <c r="D36" s="25"/>
    </row>
    <row r="37" spans="1:4" ht="15">
      <c r="A37" s="18" t="s">
        <v>245</v>
      </c>
      <c r="B37" s="18" t="s">
        <v>242</v>
      </c>
      <c r="C37" s="25"/>
      <c r="D37" s="25"/>
    </row>
    <row r="38" spans="1:4" ht="15">
      <c r="A38" s="18" t="s">
        <v>210</v>
      </c>
      <c r="B38" s="18" t="s">
        <v>242</v>
      </c>
      <c r="C38" s="25"/>
      <c r="D38" s="25"/>
    </row>
    <row r="39" spans="1:4" ht="15">
      <c r="A39" s="45" t="s">
        <v>431</v>
      </c>
      <c r="B39" s="46" t="s">
        <v>246</v>
      </c>
      <c r="C39" s="25"/>
      <c r="D39" s="25"/>
    </row>
    <row r="42" spans="1:4" ht="25.5">
      <c r="A42" s="41" t="s">
        <v>604</v>
      </c>
      <c r="B42" s="2" t="s">
        <v>71</v>
      </c>
      <c r="C42" s="91" t="s">
        <v>7</v>
      </c>
      <c r="D42" s="91" t="s">
        <v>8</v>
      </c>
    </row>
    <row r="43" spans="1:4" ht="15">
      <c r="A43" s="20" t="s">
        <v>496</v>
      </c>
      <c r="B43" s="4" t="s">
        <v>336</v>
      </c>
      <c r="C43" s="25"/>
      <c r="D43" s="25"/>
    </row>
    <row r="44" spans="1:4" ht="15">
      <c r="A44" s="52" t="s">
        <v>209</v>
      </c>
      <c r="B44" s="52" t="s">
        <v>336</v>
      </c>
      <c r="C44" s="25"/>
      <c r="D44" s="25"/>
    </row>
    <row r="45" spans="1:4" ht="30">
      <c r="A45" s="11" t="s">
        <v>337</v>
      </c>
      <c r="B45" s="4" t="s">
        <v>338</v>
      </c>
      <c r="C45" s="25"/>
      <c r="D45" s="25"/>
    </row>
    <row r="46" spans="1:4" ht="15">
      <c r="A46" s="20" t="s">
        <v>545</v>
      </c>
      <c r="B46" s="4" t="s">
        <v>339</v>
      </c>
      <c r="C46" s="25"/>
      <c r="D46" s="25"/>
    </row>
    <row r="47" spans="1:4" ht="15">
      <c r="A47" s="52" t="s">
        <v>209</v>
      </c>
      <c r="B47" s="52" t="s">
        <v>339</v>
      </c>
      <c r="C47" s="25"/>
      <c r="D47" s="25"/>
    </row>
    <row r="48" spans="1:4" ht="15">
      <c r="A48" s="10" t="s">
        <v>516</v>
      </c>
      <c r="B48" s="6" t="s">
        <v>340</v>
      </c>
      <c r="C48" s="25"/>
      <c r="D48" s="25"/>
    </row>
    <row r="49" spans="1:4" ht="15">
      <c r="A49" s="11" t="s">
        <v>546</v>
      </c>
      <c r="B49" s="4" t="s">
        <v>341</v>
      </c>
      <c r="C49" s="25"/>
      <c r="D49" s="25"/>
    </row>
    <row r="50" spans="1:4" ht="15">
      <c r="A50" s="52" t="s">
        <v>217</v>
      </c>
      <c r="B50" s="52" t="s">
        <v>341</v>
      </c>
      <c r="C50" s="25"/>
      <c r="D50" s="25"/>
    </row>
    <row r="51" spans="1:4" ht="15">
      <c r="A51" s="20" t="s">
        <v>342</v>
      </c>
      <c r="B51" s="4" t="s">
        <v>343</v>
      </c>
      <c r="C51" s="25"/>
      <c r="D51" s="25"/>
    </row>
    <row r="52" spans="1:4" ht="15">
      <c r="A52" s="12" t="s">
        <v>547</v>
      </c>
      <c r="B52" s="4" t="s">
        <v>344</v>
      </c>
      <c r="C52" s="25"/>
      <c r="D52" s="25"/>
    </row>
    <row r="53" spans="1:4" ht="15">
      <c r="A53" s="52" t="s">
        <v>218</v>
      </c>
      <c r="B53" s="52" t="s">
        <v>344</v>
      </c>
      <c r="C53" s="25"/>
      <c r="D53" s="25"/>
    </row>
    <row r="54" spans="1:4" ht="15">
      <c r="A54" s="20" t="s">
        <v>345</v>
      </c>
      <c r="B54" s="4" t="s">
        <v>346</v>
      </c>
      <c r="C54" s="25"/>
      <c r="D54" s="25"/>
    </row>
    <row r="55" spans="1:4" ht="15">
      <c r="A55" s="21" t="s">
        <v>517</v>
      </c>
      <c r="B55" s="6" t="s">
        <v>347</v>
      </c>
      <c r="C55" s="25"/>
      <c r="D55" s="25"/>
    </row>
    <row r="56" spans="1:4" ht="15">
      <c r="A56" s="21" t="s">
        <v>351</v>
      </c>
      <c r="B56" s="6" t="s">
        <v>352</v>
      </c>
      <c r="C56" s="25"/>
      <c r="D56" s="25"/>
    </row>
    <row r="57" spans="1:4" ht="15">
      <c r="A57" s="21" t="s">
        <v>353</v>
      </c>
      <c r="B57" s="6" t="s">
        <v>354</v>
      </c>
      <c r="C57" s="25"/>
      <c r="D57" s="25"/>
    </row>
    <row r="58" spans="1:4" ht="15">
      <c r="A58" s="21" t="s">
        <v>357</v>
      </c>
      <c r="B58" s="6" t="s">
        <v>358</v>
      </c>
      <c r="C58" s="25"/>
      <c r="D58" s="25"/>
    </row>
    <row r="59" spans="1:4" ht="15">
      <c r="A59" s="10" t="s">
        <v>632</v>
      </c>
      <c r="B59" s="6" t="s">
        <v>359</v>
      </c>
      <c r="C59" s="25"/>
      <c r="D59" s="25"/>
    </row>
    <row r="60" spans="1:4" ht="15">
      <c r="A60" s="14" t="s">
        <v>360</v>
      </c>
      <c r="B60" s="6" t="s">
        <v>359</v>
      </c>
      <c r="C60" s="25"/>
      <c r="D60" s="25"/>
    </row>
    <row r="61" spans="1:4" ht="15">
      <c r="A61" s="93" t="s">
        <v>519</v>
      </c>
      <c r="B61" s="46" t="s">
        <v>361</v>
      </c>
      <c r="C61" s="25"/>
      <c r="D61" s="25"/>
    </row>
    <row r="62" spans="1:4" ht="15">
      <c r="A62" s="11" t="s">
        <v>362</v>
      </c>
      <c r="B62" s="4" t="s">
        <v>363</v>
      </c>
      <c r="C62" s="25"/>
      <c r="D62" s="25"/>
    </row>
    <row r="63" spans="1:4" ht="15">
      <c r="A63" s="12" t="s">
        <v>364</v>
      </c>
      <c r="B63" s="4" t="s">
        <v>365</v>
      </c>
      <c r="C63" s="25"/>
      <c r="D63" s="25"/>
    </row>
    <row r="64" spans="1:4" ht="15">
      <c r="A64" s="20" t="s">
        <v>366</v>
      </c>
      <c r="B64" s="4" t="s">
        <v>367</v>
      </c>
      <c r="C64" s="25"/>
      <c r="D64" s="25"/>
    </row>
    <row r="65" spans="1:4" ht="15">
      <c r="A65" s="20" t="s">
        <v>501</v>
      </c>
      <c r="B65" s="4" t="s">
        <v>368</v>
      </c>
      <c r="C65" s="25"/>
      <c r="D65" s="25"/>
    </row>
    <row r="66" spans="1:4" ht="15">
      <c r="A66" s="52" t="s">
        <v>243</v>
      </c>
      <c r="B66" s="52" t="s">
        <v>368</v>
      </c>
      <c r="C66" s="25"/>
      <c r="D66" s="25"/>
    </row>
    <row r="67" spans="1:4" ht="15">
      <c r="A67" s="52" t="s">
        <v>244</v>
      </c>
      <c r="B67" s="52" t="s">
        <v>368</v>
      </c>
      <c r="C67" s="25"/>
      <c r="D67" s="25"/>
    </row>
    <row r="68" spans="1:4" ht="15">
      <c r="A68" s="53" t="s">
        <v>245</v>
      </c>
      <c r="B68" s="53" t="s">
        <v>368</v>
      </c>
      <c r="C68" s="25"/>
      <c r="D68" s="25"/>
    </row>
    <row r="69" spans="1:4" ht="15">
      <c r="A69" s="45" t="s">
        <v>520</v>
      </c>
      <c r="B69" s="46" t="s">
        <v>369</v>
      </c>
      <c r="C69" s="25"/>
      <c r="D69" s="25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07" t="s">
        <v>549</v>
      </c>
      <c r="B1" s="208"/>
      <c r="C1" s="208"/>
    </row>
    <row r="2" spans="1:3" ht="26.25" customHeight="1">
      <c r="A2" s="205" t="s">
        <v>21</v>
      </c>
      <c r="B2" s="205"/>
      <c r="C2" s="205"/>
    </row>
    <row r="3" spans="1:3" ht="18.75" customHeight="1">
      <c r="A3" s="92"/>
      <c r="B3" s="94"/>
      <c r="C3" s="94"/>
    </row>
    <row r="4" ht="23.25" customHeight="1">
      <c r="A4" s="3" t="s">
        <v>633</v>
      </c>
    </row>
    <row r="5" spans="1:3" ht="25.5">
      <c r="A5" s="41" t="s">
        <v>604</v>
      </c>
      <c r="B5" s="2" t="s">
        <v>71</v>
      </c>
      <c r="C5" s="91" t="s">
        <v>5</v>
      </c>
    </row>
    <row r="6" spans="1:3" ht="15">
      <c r="A6" s="113" t="s">
        <v>709</v>
      </c>
      <c r="B6" s="4" t="s">
        <v>148</v>
      </c>
      <c r="C6" s="116">
        <f>'[1]kiadások cofog'!E82</f>
        <v>0</v>
      </c>
    </row>
    <row r="7" spans="1:3" ht="15">
      <c r="A7" s="113" t="s">
        <v>710</v>
      </c>
      <c r="B7" s="4" t="s">
        <v>148</v>
      </c>
      <c r="C7" s="116">
        <f>'[1]kiadások cofog'!E83</f>
        <v>0</v>
      </c>
    </row>
    <row r="8" spans="1:3" ht="15">
      <c r="A8" s="115" t="s">
        <v>380</v>
      </c>
      <c r="B8" s="6" t="s">
        <v>148</v>
      </c>
      <c r="C8" s="114">
        <f>SUM(C6:C7)</f>
        <v>0</v>
      </c>
    </row>
    <row r="9" spans="1:3" ht="15">
      <c r="A9" s="11" t="s">
        <v>381</v>
      </c>
      <c r="B9" s="5" t="s">
        <v>150</v>
      </c>
      <c r="C9" s="25"/>
    </row>
    <row r="10" spans="1:3" ht="15">
      <c r="A10" s="11" t="s">
        <v>382</v>
      </c>
      <c r="B10" s="5" t="s">
        <v>150</v>
      </c>
      <c r="C10" s="25"/>
    </row>
    <row r="11" spans="1:3" ht="15">
      <c r="A11" s="11" t="s">
        <v>383</v>
      </c>
      <c r="B11" s="5" t="s">
        <v>150</v>
      </c>
      <c r="C11" s="25"/>
    </row>
    <row r="12" spans="1:3" ht="15">
      <c r="A12" s="11" t="s">
        <v>384</v>
      </c>
      <c r="B12" s="5" t="s">
        <v>150</v>
      </c>
      <c r="C12" s="25"/>
    </row>
    <row r="13" spans="1:3" ht="15">
      <c r="A13" s="12" t="s">
        <v>385</v>
      </c>
      <c r="B13" s="5" t="s">
        <v>150</v>
      </c>
      <c r="C13" s="112">
        <f>'[1]kiadások cofog'!E93</f>
        <v>0</v>
      </c>
    </row>
    <row r="14" spans="1:3" ht="15">
      <c r="A14" s="12" t="s">
        <v>386</v>
      </c>
      <c r="B14" s="5" t="s">
        <v>150</v>
      </c>
      <c r="C14" s="112">
        <f>'[1]kiadások cofog'!E94</f>
        <v>0</v>
      </c>
    </row>
    <row r="15" spans="1:3" ht="15">
      <c r="A15" s="14" t="s">
        <v>14</v>
      </c>
      <c r="B15" s="13" t="s">
        <v>150</v>
      </c>
      <c r="C15" s="25">
        <f>SUM(C9:C14)</f>
        <v>0</v>
      </c>
    </row>
    <row r="16" spans="1:3" ht="15">
      <c r="A16" s="11" t="s">
        <v>387</v>
      </c>
      <c r="B16" s="5" t="s">
        <v>151</v>
      </c>
      <c r="C16" s="25"/>
    </row>
    <row r="17" spans="1:3" ht="15">
      <c r="A17" s="15" t="s">
        <v>13</v>
      </c>
      <c r="B17" s="13" t="s">
        <v>151</v>
      </c>
      <c r="C17" s="25">
        <f>SUM(C16)</f>
        <v>0</v>
      </c>
    </row>
    <row r="18" spans="1:3" ht="15">
      <c r="A18" s="11" t="s">
        <v>388</v>
      </c>
      <c r="B18" s="5" t="s">
        <v>152</v>
      </c>
      <c r="C18" s="25"/>
    </row>
    <row r="19" spans="1:3" ht="15">
      <c r="A19" s="11" t="s">
        <v>389</v>
      </c>
      <c r="B19" s="5" t="s">
        <v>152</v>
      </c>
      <c r="C19" s="25"/>
    </row>
    <row r="20" spans="1:3" ht="15">
      <c r="A20" s="12" t="s">
        <v>390</v>
      </c>
      <c r="B20" s="5" t="s">
        <v>152</v>
      </c>
      <c r="C20" s="112">
        <f>'[1]kiadások cofog'!E100</f>
        <v>0</v>
      </c>
    </row>
    <row r="21" spans="1:3" ht="15">
      <c r="A21" s="12" t="s">
        <v>391</v>
      </c>
      <c r="B21" s="5" t="s">
        <v>152</v>
      </c>
      <c r="C21" s="25"/>
    </row>
    <row r="22" spans="1:3" ht="15">
      <c r="A22" s="12" t="s">
        <v>392</v>
      </c>
      <c r="B22" s="5" t="s">
        <v>152</v>
      </c>
      <c r="C22" s="25"/>
    </row>
    <row r="23" spans="1:3" ht="30">
      <c r="A23" s="16" t="s">
        <v>393</v>
      </c>
      <c r="B23" s="5" t="s">
        <v>152</v>
      </c>
      <c r="C23" s="25"/>
    </row>
    <row r="24" spans="1:3" ht="15">
      <c r="A24" s="10" t="s">
        <v>12</v>
      </c>
      <c r="B24" s="13" t="s">
        <v>152</v>
      </c>
      <c r="C24" s="25">
        <f>SUM(C18:C23)</f>
        <v>0</v>
      </c>
    </row>
    <row r="25" spans="1:3" ht="15">
      <c r="A25" s="11" t="s">
        <v>394</v>
      </c>
      <c r="B25" s="5" t="s">
        <v>153</v>
      </c>
      <c r="C25" s="25"/>
    </row>
    <row r="26" spans="1:3" ht="15">
      <c r="A26" s="11" t="s">
        <v>395</v>
      </c>
      <c r="B26" s="5" t="s">
        <v>153</v>
      </c>
      <c r="C26" s="112">
        <f>'[1]kiadások cofog'!E106</f>
        <v>0</v>
      </c>
    </row>
    <row r="27" spans="1:3" ht="15">
      <c r="A27" s="10" t="s">
        <v>11</v>
      </c>
      <c r="B27" s="7" t="s">
        <v>153</v>
      </c>
      <c r="C27" s="25">
        <f>SUM(C25:C26)</f>
        <v>0</v>
      </c>
    </row>
    <row r="28" spans="1:3" ht="15">
      <c r="A28" s="11" t="s">
        <v>396</v>
      </c>
      <c r="B28" s="5" t="s">
        <v>154</v>
      </c>
      <c r="C28" s="25"/>
    </row>
    <row r="29" spans="1:3" ht="15">
      <c r="A29" s="11" t="s">
        <v>397</v>
      </c>
      <c r="B29" s="5" t="s">
        <v>154</v>
      </c>
      <c r="C29" s="112">
        <f>'[1]kiadások cofog'!E109</f>
        <v>0</v>
      </c>
    </row>
    <row r="30" spans="1:3" ht="15">
      <c r="A30" s="12" t="s">
        <v>707</v>
      </c>
      <c r="B30" s="5" t="s">
        <v>154</v>
      </c>
      <c r="C30" s="112">
        <f>'[1]kiadások cofog'!E110</f>
        <v>0</v>
      </c>
    </row>
    <row r="31" spans="1:3" ht="15">
      <c r="A31" s="12" t="s">
        <v>706</v>
      </c>
      <c r="B31" s="5" t="s">
        <v>154</v>
      </c>
      <c r="C31" s="112">
        <f>'[1]kiadások cofog'!E111</f>
        <v>0</v>
      </c>
    </row>
    <row r="32" spans="1:3" ht="15">
      <c r="A32" s="12" t="s">
        <v>398</v>
      </c>
      <c r="B32" s="5" t="s">
        <v>154</v>
      </c>
      <c r="C32" s="112">
        <f>'[1]kiadások cofog'!E112</f>
        <v>0</v>
      </c>
    </row>
    <row r="33" spans="1:3" ht="15">
      <c r="A33" s="12" t="s">
        <v>399</v>
      </c>
      <c r="B33" s="5" t="s">
        <v>154</v>
      </c>
      <c r="C33" s="112">
        <f>'[1]kiadások cofog'!E114</f>
        <v>0</v>
      </c>
    </row>
    <row r="34" spans="1:3" ht="15">
      <c r="A34" s="12" t="s">
        <v>708</v>
      </c>
      <c r="B34" s="5" t="s">
        <v>154</v>
      </c>
      <c r="C34" s="112">
        <f>'[1]kiadások cofog'!E116</f>
        <v>0</v>
      </c>
    </row>
    <row r="35" spans="1:3" ht="15">
      <c r="A35" s="12" t="s">
        <v>400</v>
      </c>
      <c r="B35" s="5" t="s">
        <v>154</v>
      </c>
      <c r="C35" s="25"/>
    </row>
    <row r="36" spans="1:3" ht="15">
      <c r="A36" s="12" t="s">
        <v>401</v>
      </c>
      <c r="B36" s="5" t="s">
        <v>154</v>
      </c>
      <c r="C36" s="25"/>
    </row>
    <row r="37" spans="1:3" ht="15">
      <c r="A37" s="12" t="s">
        <v>402</v>
      </c>
      <c r="B37" s="5" t="s">
        <v>154</v>
      </c>
      <c r="C37" s="25"/>
    </row>
    <row r="38" spans="1:3" ht="30">
      <c r="A38" s="12" t="s">
        <v>403</v>
      </c>
      <c r="B38" s="5" t="s">
        <v>154</v>
      </c>
      <c r="C38" s="112">
        <f>'[1]kiadások cofog'!E118</f>
        <v>0</v>
      </c>
    </row>
    <row r="39" spans="1:3" ht="30">
      <c r="A39" s="12" t="s">
        <v>404</v>
      </c>
      <c r="B39" s="5" t="s">
        <v>154</v>
      </c>
      <c r="C39" s="25"/>
    </row>
    <row r="40" spans="1:3" ht="15">
      <c r="A40" s="10" t="s">
        <v>405</v>
      </c>
      <c r="B40" s="13" t="s">
        <v>154</v>
      </c>
      <c r="C40" s="25">
        <f>SUM(C28:C39)</f>
        <v>0</v>
      </c>
    </row>
    <row r="41" spans="1:3" ht="15.75">
      <c r="A41" s="17" t="s">
        <v>406</v>
      </c>
      <c r="B41" s="8" t="s">
        <v>155</v>
      </c>
      <c r="C41" s="112">
        <f>SUM(C40,C27,C24,C17,C15,C8)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Juli</cp:lastModifiedBy>
  <cp:lastPrinted>2015-10-12T07:08:36Z</cp:lastPrinted>
  <dcterms:created xsi:type="dcterms:W3CDTF">2014-01-03T21:48:14Z</dcterms:created>
  <dcterms:modified xsi:type="dcterms:W3CDTF">2018-11-23T10:44:09Z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