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220" windowHeight="11850" activeTab="1"/>
  </bookViews>
  <sheets>
    <sheet name="Bevételek" sheetId="1" r:id="rId1"/>
    <sheet name="Kiadások" sheetId="2" r:id="rId2"/>
  </sheets>
  <definedNames/>
  <calcPr fullCalcOnLoad="1"/>
</workbook>
</file>

<file path=xl/sharedStrings.xml><?xml version="1.0" encoding="utf-8"?>
<sst xmlns="http://schemas.openxmlformats.org/spreadsheetml/2006/main" count="102" uniqueCount="87">
  <si>
    <t>Előterjesztés, bevételek</t>
  </si>
  <si>
    <t>határozat száma</t>
  </si>
  <si>
    <t>megnevezés</t>
  </si>
  <si>
    <t>összesen</t>
  </si>
  <si>
    <t>Előterjesztés, kiadások</t>
  </si>
  <si>
    <t>működési célú kiadások</t>
  </si>
  <si>
    <t>felhalmozási és tőke jellegű kiadások</t>
  </si>
  <si>
    <t>Központi irányítószervi támogatás</t>
  </si>
  <si>
    <t>Működési támogatás Államháztartáson belül</t>
  </si>
  <si>
    <t>B1</t>
  </si>
  <si>
    <t>Közhatalmi bevételek</t>
  </si>
  <si>
    <t>B3</t>
  </si>
  <si>
    <t>Működési bevételek</t>
  </si>
  <si>
    <t>B4</t>
  </si>
  <si>
    <t>Működési célú átvett pénzeszközök</t>
  </si>
  <si>
    <t>B6</t>
  </si>
  <si>
    <t>Működési költségvetés előirányzat csoport</t>
  </si>
  <si>
    <t>Finanszírozási bevételek</t>
  </si>
  <si>
    <t>Felhalmozási költségvetés előirányzat csoport</t>
  </si>
  <si>
    <t>Felhalmozási célú támogatások államháztartáson belülről</t>
  </si>
  <si>
    <t>B2</t>
  </si>
  <si>
    <t>B5</t>
  </si>
  <si>
    <t>Felhalmozási bevételek</t>
  </si>
  <si>
    <t>B7</t>
  </si>
  <si>
    <t>Felhalmozási célú átvett pénzeszközök</t>
  </si>
  <si>
    <t>B813</t>
  </si>
  <si>
    <t>B816</t>
  </si>
  <si>
    <t>Maradvány igénybevétele</t>
  </si>
  <si>
    <t>Finanszírozási bevételek B8</t>
  </si>
  <si>
    <t>1. melléklet</t>
  </si>
  <si>
    <t>2. melléklet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</si>
  <si>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</si>
  <si>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</si>
  <si>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</si>
  <si>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</si>
  <si>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</si>
  <si>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</si>
  <si>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</si>
  <si>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</si>
  <si>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</t>
  </si>
  <si>
    <t>munkáltatót terhelő járulékok</t>
  </si>
  <si>
    <t>dologi  kiadások</t>
  </si>
  <si>
    <t>Ellátottak pénzbeli jutt.</t>
  </si>
  <si>
    <t>Egyéb működési célú kiadások</t>
  </si>
  <si>
    <t>Beruházások</t>
  </si>
  <si>
    <t>Felújítások</t>
  </si>
  <si>
    <t>Egyéb felh.célú kiadás</t>
  </si>
  <si>
    <t>I. Módosított előirányzat</t>
  </si>
  <si>
    <t>2018. évi eredeti előirányzat</t>
  </si>
  <si>
    <t>bérkompenzáció módosítása (B816  +78.400 Ft)</t>
  </si>
  <si>
    <t xml:space="preserve">Önkormányzati választás B16 </t>
  </si>
  <si>
    <t>Bérkompenzáció kiadása (K1113 +78.400Ft)</t>
  </si>
  <si>
    <t>Önkormányzati választás K1102 +180.000,K122 +225.000,K123 +426.318,K2 +171.025,K312 32.459,K322 11.839,K341 29.363,K351 +23.117,</t>
  </si>
  <si>
    <t>Könyvelve</t>
  </si>
  <si>
    <t>2018. évi I. sz. módosítás</t>
  </si>
  <si>
    <t>2018. évi I. Módosított előirányzat</t>
  </si>
  <si>
    <t>2017. évi tényleges maradvány K64-38.650,-</t>
  </si>
  <si>
    <t>2017. évi tényleges maradvány B8131-38.650,-</t>
  </si>
  <si>
    <t>ASP bevezetése</t>
  </si>
  <si>
    <t>BMÖGF/246-1/2018</t>
  </si>
  <si>
    <t>ASP bevezetése K1102</t>
  </si>
  <si>
    <t>ASP bevezetése K2</t>
  </si>
  <si>
    <t>Mák ellenőrzés 1 havi jutalom</t>
  </si>
  <si>
    <t>2018. évi II. Módosított előirányzat</t>
  </si>
  <si>
    <t>II. Módosított előirányzat</t>
  </si>
  <si>
    <t>Igazgatási díj K1113+9000.,K1101-9000</t>
  </si>
  <si>
    <t>2018. évi II. sz. módosítás</t>
  </si>
  <si>
    <t>bérkompenzáció módosításatényleges 46.984, (B816  -31.416)</t>
  </si>
  <si>
    <t>Jutalom K1101-240.000,. K1102+240.000</t>
  </si>
  <si>
    <t>ASP bevezetés átvez. K1102-284.854,K1103+284.854,-</t>
  </si>
  <si>
    <t>Adatmegőrzési díj Kataszter K322-48.072,-,K321+48.072,-</t>
  </si>
  <si>
    <t>Könyvelve:MEI/14</t>
  </si>
  <si>
    <t>Könyvelve:MEI/12</t>
  </si>
  <si>
    <t>Cafateria átvezeté K1110-26.000,.K1107+26.000,-</t>
  </si>
  <si>
    <t>2018. évi III. sz. módosítás</t>
  </si>
  <si>
    <t>2018. évi III. Módosított előirányzat</t>
  </si>
  <si>
    <t>Jó adatszolgáltató pályázat</t>
  </si>
  <si>
    <t>Jó adatszolgálataó pályázat</t>
  </si>
  <si>
    <t>III. Módosított előirányzat</t>
  </si>
  <si>
    <t>K337-100.000,- K341 +100.000,-</t>
  </si>
  <si>
    <t>Könyvelve:MEI/20</t>
  </si>
  <si>
    <t>Átcsoportosítás K1106-129.000, K1109 +6.000,K1110 +109.000,- K1113 +14.000,-</t>
  </si>
  <si>
    <t>Canon IR 3225 N Nyomtató értékesítése</t>
  </si>
  <si>
    <t>2018. évi IV. sz. módosítás</t>
  </si>
  <si>
    <t>IV. Módosított előirányzat</t>
  </si>
  <si>
    <t>Jutalom Királyszentistván</t>
  </si>
  <si>
    <t>Átcsoprtosítás K1113-627.612,. K1102 +627.615,-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</si>
</sst>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"/>
    <numFmt numFmtId="173" formatCode="#,##0.0"/>
    <numFmt numFmtId="174" formatCode="#,##0\ &quot;Ft&quot;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_F_t"/>
    <numFmt numFmtId="180" formatCode="#\ ##0"/>
    <numFmt numFmtId="181" formatCode="???&quot; &quot;??0"/>
  </numFmts>
  <fonts count="37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wrapText="1"/>
    </xf>
    <xf numFmtId="0" fontId="2" fillId="34" borderId="11" xfId="0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left" vertical="center" wrapText="1"/>
    </xf>
    <xf numFmtId="3" fontId="2" fillId="35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wrapText="1"/>
    </xf>
    <xf numFmtId="3" fontId="2" fillId="36" borderId="11" xfId="0" applyNumberFormat="1" applyFont="1" applyFill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32"/>
  <sheetViews>
    <sheetView zoomScale="70" zoomScaleNormal="70" workbookViewId="0" topLeftCell="A1">
      <selection activeCell="H31" sqref="H31:I31"/>
    </sheetView>
  </sheetViews>
  <sheetFormatPr defaultColWidth="9.00390625" defaultRowHeight="12.75"/>
  <cols>
    <col min="1" max="1" width="12.375" style="2" customWidth="1"/>
    <col min="2" max="2" width="38.375" style="2" customWidth="1"/>
    <col min="3" max="3" width="12.75390625" style="2" customWidth="1"/>
    <col min="4" max="4" width="10.375" style="2" customWidth="1"/>
    <col min="5" max="5" width="10.00390625" style="2" customWidth="1"/>
    <col min="6" max="6" width="11.375" style="2" customWidth="1"/>
    <col min="7" max="7" width="12.00390625" style="2" customWidth="1"/>
    <col min="8" max="10" width="12.75390625" style="2" customWidth="1"/>
    <col min="11" max="11" width="13.125" style="2" customWidth="1"/>
    <col min="12" max="12" width="19.00390625" style="2" customWidth="1"/>
    <col min="13" max="16384" width="9.125" style="2" customWidth="1"/>
  </cols>
  <sheetData>
    <row r="1" spans="1:12" ht="15">
      <c r="A1" s="2" t="s">
        <v>0</v>
      </c>
      <c r="K1" s="51" t="s">
        <v>29</v>
      </c>
      <c r="L1" s="51"/>
    </row>
    <row r="2" spans="1:12" s="1" customFormat="1" ht="12.75">
      <c r="A2" s="46" t="s">
        <v>1</v>
      </c>
      <c r="B2" s="43" t="s">
        <v>2</v>
      </c>
      <c r="C2" s="47" t="s">
        <v>16</v>
      </c>
      <c r="D2" s="47"/>
      <c r="E2" s="47"/>
      <c r="F2" s="47"/>
      <c r="G2" s="47" t="s">
        <v>18</v>
      </c>
      <c r="H2" s="47"/>
      <c r="I2" s="47"/>
      <c r="J2" s="46" t="s">
        <v>17</v>
      </c>
      <c r="K2" s="46"/>
      <c r="L2" s="48" t="s">
        <v>3</v>
      </c>
    </row>
    <row r="3" spans="1:12" s="1" customFormat="1" ht="42.75" customHeight="1">
      <c r="A3" s="46"/>
      <c r="B3" s="44"/>
      <c r="C3" s="46" t="s">
        <v>8</v>
      </c>
      <c r="D3" s="46" t="s">
        <v>10</v>
      </c>
      <c r="E3" s="46" t="s">
        <v>12</v>
      </c>
      <c r="F3" s="46" t="s">
        <v>14</v>
      </c>
      <c r="G3" s="46" t="s">
        <v>19</v>
      </c>
      <c r="H3" s="46" t="s">
        <v>22</v>
      </c>
      <c r="I3" s="46" t="s">
        <v>24</v>
      </c>
      <c r="J3" s="46" t="s">
        <v>28</v>
      </c>
      <c r="K3" s="46"/>
      <c r="L3" s="49"/>
    </row>
    <row r="4" spans="1:12" s="1" customFormat="1" ht="42" customHeight="1">
      <c r="A4" s="46"/>
      <c r="B4" s="44"/>
      <c r="C4" s="46"/>
      <c r="D4" s="46"/>
      <c r="E4" s="46"/>
      <c r="F4" s="46"/>
      <c r="G4" s="46"/>
      <c r="H4" s="46"/>
      <c r="I4" s="46"/>
      <c r="J4" s="11" t="s">
        <v>27</v>
      </c>
      <c r="K4" s="12" t="s">
        <v>7</v>
      </c>
      <c r="L4" s="49"/>
    </row>
    <row r="5" spans="1:12" s="1" customFormat="1" ht="18" customHeight="1">
      <c r="A5" s="46"/>
      <c r="B5" s="45"/>
      <c r="C5" s="13" t="s">
        <v>9</v>
      </c>
      <c r="D5" s="13" t="s">
        <v>11</v>
      </c>
      <c r="E5" s="13" t="s">
        <v>13</v>
      </c>
      <c r="F5" s="13" t="s">
        <v>15</v>
      </c>
      <c r="G5" s="13" t="s">
        <v>20</v>
      </c>
      <c r="H5" s="13" t="s">
        <v>21</v>
      </c>
      <c r="I5" s="13" t="s">
        <v>23</v>
      </c>
      <c r="J5" s="13" t="s">
        <v>25</v>
      </c>
      <c r="K5" s="13" t="s">
        <v>26</v>
      </c>
      <c r="L5" s="50"/>
    </row>
    <row r="6" spans="1:12" ht="24.75" customHeight="1">
      <c r="A6" s="17"/>
      <c r="B6" s="18" t="s">
        <v>48</v>
      </c>
      <c r="C6" s="19"/>
      <c r="D6" s="19"/>
      <c r="E6" s="19">
        <v>128046</v>
      </c>
      <c r="F6" s="19"/>
      <c r="G6" s="19"/>
      <c r="H6" s="19"/>
      <c r="I6" s="19"/>
      <c r="J6" s="19">
        <v>2788122</v>
      </c>
      <c r="K6" s="19">
        <v>61947832</v>
      </c>
      <c r="L6" s="19">
        <f aca="true" t="shared" si="0" ref="L6:L11">SUM(C6:K6)</f>
        <v>64864000</v>
      </c>
    </row>
    <row r="7" spans="1:48" s="3" customFormat="1" ht="34.5" customHeight="1" hidden="1">
      <c r="A7" s="7"/>
      <c r="B7" s="22" t="s">
        <v>49</v>
      </c>
      <c r="C7" s="9"/>
      <c r="D7" s="9"/>
      <c r="E7" s="9"/>
      <c r="F7" s="9"/>
      <c r="G7" s="9"/>
      <c r="H7" s="9"/>
      <c r="I7" s="9"/>
      <c r="J7" s="9"/>
      <c r="K7" s="6">
        <v>78400</v>
      </c>
      <c r="L7" s="6">
        <f t="shared" si="0"/>
        <v>78400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3" customFormat="1" ht="34.5" customHeight="1" hidden="1">
      <c r="A8" s="7"/>
      <c r="B8" s="22" t="s">
        <v>62</v>
      </c>
      <c r="C8" s="9"/>
      <c r="D8" s="9"/>
      <c r="E8" s="9"/>
      <c r="F8" s="9"/>
      <c r="G8" s="9"/>
      <c r="H8" s="9"/>
      <c r="I8" s="9"/>
      <c r="J8" s="9"/>
      <c r="K8" s="6">
        <v>1195000</v>
      </c>
      <c r="L8" s="6">
        <f t="shared" si="0"/>
        <v>1195000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3" customFormat="1" ht="34.5" customHeight="1" hidden="1">
      <c r="A9" s="7"/>
      <c r="B9" s="22" t="s">
        <v>57</v>
      </c>
      <c r="C9" s="9"/>
      <c r="D9" s="9"/>
      <c r="E9" s="9"/>
      <c r="F9" s="9"/>
      <c r="G9" s="9"/>
      <c r="H9" s="9"/>
      <c r="I9" s="9"/>
      <c r="J9" s="9">
        <v>-38650</v>
      </c>
      <c r="K9" s="6"/>
      <c r="L9" s="6">
        <f t="shared" si="0"/>
        <v>-38650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3" customFormat="1" ht="34.5" customHeight="1" hidden="1">
      <c r="A10" s="7" t="s">
        <v>59</v>
      </c>
      <c r="B10" s="22" t="s">
        <v>58</v>
      </c>
      <c r="C10" s="9"/>
      <c r="D10" s="9"/>
      <c r="E10" s="9"/>
      <c r="F10" s="9"/>
      <c r="G10" s="9"/>
      <c r="H10" s="9"/>
      <c r="I10" s="9"/>
      <c r="J10" s="9"/>
      <c r="K10" s="6">
        <v>340400</v>
      </c>
      <c r="L10" s="6">
        <f t="shared" si="0"/>
        <v>340400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3" customFormat="1" ht="34.5" customHeight="1" hidden="1">
      <c r="A11" s="7" t="s">
        <v>53</v>
      </c>
      <c r="B11" s="22" t="s">
        <v>50</v>
      </c>
      <c r="C11" s="9">
        <v>1099121</v>
      </c>
      <c r="D11" s="9"/>
      <c r="E11" s="9"/>
      <c r="F11" s="9"/>
      <c r="G11" s="9"/>
      <c r="H11" s="9"/>
      <c r="I11" s="9"/>
      <c r="J11" s="9"/>
      <c r="K11" s="6"/>
      <c r="L11" s="6">
        <f t="shared" si="0"/>
        <v>1099121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3" customFormat="1" ht="34.5" customHeight="1" hidden="1">
      <c r="A12" s="7"/>
      <c r="B12" s="22" t="s">
        <v>54</v>
      </c>
      <c r="C12" s="9">
        <f>SUM(C7:C11)</f>
        <v>1099121</v>
      </c>
      <c r="D12" s="9">
        <f aca="true" t="shared" si="1" ref="D12:I12">SUM(D7:D7)</f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>SUM(J7:J9)</f>
        <v>-38650</v>
      </c>
      <c r="K12" s="6">
        <f>SUM(K7:K10)</f>
        <v>1613800</v>
      </c>
      <c r="L12" s="6">
        <f>SUM(L7:L11)</f>
        <v>2674271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3" customFormat="1" ht="34.5" customHeight="1" hidden="1">
      <c r="A13" s="7"/>
      <c r="B13" s="22" t="s">
        <v>55</v>
      </c>
      <c r="C13" s="9">
        <f>SUM(C6,C12)</f>
        <v>1099121</v>
      </c>
      <c r="D13" s="9">
        <f aca="true" t="shared" si="2" ref="D13:K13">SUM(D6,D12)</f>
        <v>0</v>
      </c>
      <c r="E13" s="9">
        <f t="shared" si="2"/>
        <v>128046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9">
        <f t="shared" si="2"/>
        <v>0</v>
      </c>
      <c r="J13" s="9">
        <f t="shared" si="2"/>
        <v>2749472</v>
      </c>
      <c r="K13" s="6">
        <f t="shared" si="2"/>
        <v>63561632</v>
      </c>
      <c r="L13" s="6">
        <f>SUM(L6,L12)</f>
        <v>67538271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3" customFormat="1" ht="34.5" customHeight="1" hidden="1">
      <c r="A14" s="7"/>
      <c r="B14" s="22" t="s">
        <v>67</v>
      </c>
      <c r="C14" s="9"/>
      <c r="D14" s="9"/>
      <c r="E14" s="9">
        <v>31416</v>
      </c>
      <c r="F14" s="9"/>
      <c r="G14" s="9"/>
      <c r="H14" s="9"/>
      <c r="I14" s="9"/>
      <c r="J14" s="9"/>
      <c r="K14" s="6">
        <v>-31416</v>
      </c>
      <c r="L14" s="6">
        <f>SUM(C14:K14)</f>
        <v>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3" customFormat="1" ht="34.5" customHeight="1" hidden="1">
      <c r="A15" s="7"/>
      <c r="B15" s="22"/>
      <c r="C15" s="9"/>
      <c r="D15" s="9"/>
      <c r="E15" s="9"/>
      <c r="F15" s="9"/>
      <c r="G15" s="9"/>
      <c r="H15" s="9"/>
      <c r="I15" s="9"/>
      <c r="J15" s="9"/>
      <c r="K15" s="6"/>
      <c r="L15" s="6">
        <f>SUM(C15:K15)</f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3" customFormat="1" ht="34.5" customHeight="1" hidden="1">
      <c r="A16" s="7"/>
      <c r="B16" s="22"/>
      <c r="C16" s="9"/>
      <c r="D16" s="9"/>
      <c r="E16" s="9"/>
      <c r="F16" s="9"/>
      <c r="G16" s="9"/>
      <c r="H16" s="9"/>
      <c r="I16" s="9"/>
      <c r="J16" s="9"/>
      <c r="K16" s="6"/>
      <c r="L16" s="6">
        <f>SUM(C16:K16)</f>
        <v>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3" customFormat="1" ht="34.5" customHeight="1" hidden="1">
      <c r="A17" s="7"/>
      <c r="B17" s="22"/>
      <c r="C17" s="9"/>
      <c r="D17" s="9"/>
      <c r="E17" s="9"/>
      <c r="F17" s="9"/>
      <c r="G17" s="9"/>
      <c r="H17" s="9"/>
      <c r="I17" s="9"/>
      <c r="J17" s="9"/>
      <c r="K17" s="6"/>
      <c r="L17" s="6">
        <f>SUM(C17:K17)</f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3" customFormat="1" ht="34.5" customHeight="1" hidden="1">
      <c r="A18" s="7"/>
      <c r="B18" s="22" t="s">
        <v>66</v>
      </c>
      <c r="C18" s="9">
        <f aca="true" t="shared" si="3" ref="C18:K18">SUM(C14:C14)</f>
        <v>0</v>
      </c>
      <c r="D18" s="9">
        <f t="shared" si="3"/>
        <v>0</v>
      </c>
      <c r="E18" s="9">
        <f t="shared" si="3"/>
        <v>31416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6">
        <f t="shared" si="3"/>
        <v>-31416</v>
      </c>
      <c r="L18" s="6">
        <f>SUM(L14:L17)</f>
        <v>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3" customFormat="1" ht="34.5" customHeight="1" hidden="1">
      <c r="A19" s="40"/>
      <c r="B19" s="41" t="s">
        <v>63</v>
      </c>
      <c r="C19" s="42">
        <f aca="true" t="shared" si="4" ref="C19:L19">SUM(C13,C18)</f>
        <v>1099121</v>
      </c>
      <c r="D19" s="42">
        <f t="shared" si="4"/>
        <v>0</v>
      </c>
      <c r="E19" s="42">
        <f t="shared" si="4"/>
        <v>159462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2749472</v>
      </c>
      <c r="K19" s="42">
        <f>SUM(K13,K18)</f>
        <v>63530216</v>
      </c>
      <c r="L19" s="42">
        <f t="shared" si="4"/>
        <v>67538271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3" customFormat="1" ht="34.5" customHeight="1" hidden="1">
      <c r="A20" s="7"/>
      <c r="B20" s="22" t="s">
        <v>76</v>
      </c>
      <c r="C20" s="9"/>
      <c r="D20" s="9"/>
      <c r="E20" s="9"/>
      <c r="F20" s="9"/>
      <c r="G20" s="9"/>
      <c r="H20" s="9"/>
      <c r="I20" s="9"/>
      <c r="J20" s="9"/>
      <c r="K20" s="6">
        <v>750000</v>
      </c>
      <c r="L20" s="6">
        <f>SUM(C20:K20)</f>
        <v>750000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3" customFormat="1" ht="34.5" customHeight="1" hidden="1">
      <c r="A21" s="7"/>
      <c r="B21" s="22"/>
      <c r="C21" s="9"/>
      <c r="D21" s="9"/>
      <c r="E21" s="9"/>
      <c r="F21" s="9"/>
      <c r="G21" s="9"/>
      <c r="H21" s="9"/>
      <c r="I21" s="9"/>
      <c r="J21" s="9"/>
      <c r="K21" s="6"/>
      <c r="L21" s="6">
        <f aca="true" t="shared" si="5" ref="L21:L26">SUM(C21:K21)</f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3" customFormat="1" ht="34.5" customHeight="1" hidden="1">
      <c r="A22" s="7"/>
      <c r="B22" s="22"/>
      <c r="C22" s="9"/>
      <c r="D22" s="9"/>
      <c r="E22" s="9"/>
      <c r="F22" s="9"/>
      <c r="G22" s="9"/>
      <c r="H22" s="9"/>
      <c r="I22" s="9"/>
      <c r="J22" s="9"/>
      <c r="K22" s="6"/>
      <c r="L22" s="6">
        <f t="shared" si="5"/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3" customFormat="1" ht="34.5" customHeight="1" hidden="1">
      <c r="A23" s="7"/>
      <c r="B23" s="22"/>
      <c r="C23" s="9"/>
      <c r="D23" s="9"/>
      <c r="E23" s="9"/>
      <c r="F23" s="9"/>
      <c r="G23" s="9"/>
      <c r="H23" s="9"/>
      <c r="I23" s="9"/>
      <c r="J23" s="9"/>
      <c r="K23" s="6"/>
      <c r="L23" s="6">
        <f t="shared" si="5"/>
        <v>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3" customFormat="1" ht="34.5" customHeight="1" hidden="1">
      <c r="A24" s="7"/>
      <c r="B24" s="22"/>
      <c r="C24" s="9"/>
      <c r="D24" s="9"/>
      <c r="E24" s="9"/>
      <c r="F24" s="9"/>
      <c r="G24" s="9"/>
      <c r="H24" s="9"/>
      <c r="I24" s="9"/>
      <c r="J24" s="9"/>
      <c r="K24" s="6"/>
      <c r="L24" s="6">
        <f t="shared" si="5"/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3" customFormat="1" ht="34.5" customHeight="1" hidden="1">
      <c r="A25" s="7"/>
      <c r="B25" s="22"/>
      <c r="C25" s="9"/>
      <c r="D25" s="9"/>
      <c r="E25" s="9"/>
      <c r="F25" s="9"/>
      <c r="G25" s="9"/>
      <c r="H25" s="9"/>
      <c r="I25" s="9"/>
      <c r="J25" s="9"/>
      <c r="K25" s="6"/>
      <c r="L25" s="6">
        <f t="shared" si="5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3" customFormat="1" ht="34.5" customHeight="1" hidden="1">
      <c r="A26" s="7"/>
      <c r="B26" s="22"/>
      <c r="C26" s="9"/>
      <c r="D26" s="9"/>
      <c r="E26" s="9"/>
      <c r="F26" s="9"/>
      <c r="G26" s="9"/>
      <c r="H26" s="9"/>
      <c r="I26" s="9"/>
      <c r="J26" s="9"/>
      <c r="K26" s="6"/>
      <c r="L26" s="6">
        <f t="shared" si="5"/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s="3" customFormat="1" ht="34.5" customHeight="1" hidden="1">
      <c r="A27" s="7"/>
      <c r="B27" s="22" t="s">
        <v>74</v>
      </c>
      <c r="C27" s="9">
        <f>SUM(C20:C26)</f>
        <v>0</v>
      </c>
      <c r="D27" s="9">
        <f aca="true" t="shared" si="6" ref="D27:J27">SUM(D20:D26)</f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9">
        <f t="shared" si="6"/>
        <v>0</v>
      </c>
      <c r="K27" s="6">
        <f>SUM(K20:K26)</f>
        <v>750000</v>
      </c>
      <c r="L27" s="6">
        <f>SUM(L20:L26)</f>
        <v>750000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3" customFormat="1" ht="34.5" customHeight="1">
      <c r="A28" s="40"/>
      <c r="B28" s="41" t="s">
        <v>75</v>
      </c>
      <c r="C28" s="42">
        <f>SUM(C19,C27)</f>
        <v>1099121</v>
      </c>
      <c r="D28" s="42">
        <f aca="true" t="shared" si="7" ref="D28:K28">SUM(D19,D27)</f>
        <v>0</v>
      </c>
      <c r="E28" s="42">
        <f t="shared" si="7"/>
        <v>159462</v>
      </c>
      <c r="F28" s="42">
        <f t="shared" si="7"/>
        <v>0</v>
      </c>
      <c r="G28" s="42">
        <f t="shared" si="7"/>
        <v>0</v>
      </c>
      <c r="H28" s="42">
        <f t="shared" si="7"/>
        <v>0</v>
      </c>
      <c r="I28" s="42">
        <f t="shared" si="7"/>
        <v>0</v>
      </c>
      <c r="J28" s="42">
        <f t="shared" si="7"/>
        <v>2749472</v>
      </c>
      <c r="K28" s="42">
        <f t="shared" si="7"/>
        <v>64280216</v>
      </c>
      <c r="L28" s="42">
        <f>SUM(L19,L27)</f>
        <v>68288271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s="3" customFormat="1" ht="34.5" customHeight="1">
      <c r="A29" s="7"/>
      <c r="B29" s="22" t="s">
        <v>85</v>
      </c>
      <c r="C29" s="9"/>
      <c r="D29" s="9"/>
      <c r="E29" s="9"/>
      <c r="F29" s="9"/>
      <c r="G29" s="9"/>
      <c r="H29" s="9"/>
      <c r="I29" s="9"/>
      <c r="J29" s="9"/>
      <c r="K29" s="6">
        <v>59750</v>
      </c>
      <c r="L29" s="6">
        <f>SUM(C29:K29)</f>
        <v>59750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3" customFormat="1" ht="34.5" customHeight="1">
      <c r="A30" s="7"/>
      <c r="B30" s="22" t="s">
        <v>82</v>
      </c>
      <c r="C30" s="9"/>
      <c r="D30" s="9"/>
      <c r="E30" s="9"/>
      <c r="F30" s="9"/>
      <c r="G30" s="9"/>
      <c r="H30" s="9">
        <v>80000</v>
      </c>
      <c r="I30" s="9"/>
      <c r="J30" s="9"/>
      <c r="K30" s="6"/>
      <c r="L30" s="6">
        <f>SUM(C30:K30)</f>
        <v>80000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s="3" customFormat="1" ht="34.5" customHeight="1">
      <c r="A31" s="7"/>
      <c r="B31" s="22" t="s">
        <v>74</v>
      </c>
      <c r="C31" s="9">
        <f>SUM(C29:C30)</f>
        <v>0</v>
      </c>
      <c r="D31" s="9">
        <f aca="true" t="shared" si="8" ref="D31:K31">SUM(D29:D30)</f>
        <v>0</v>
      </c>
      <c r="E31" s="9">
        <f t="shared" si="8"/>
        <v>0</v>
      </c>
      <c r="F31" s="9">
        <f t="shared" si="8"/>
        <v>0</v>
      </c>
      <c r="G31" s="9">
        <f t="shared" si="8"/>
        <v>0</v>
      </c>
      <c r="H31" s="9">
        <f t="shared" si="8"/>
        <v>80000</v>
      </c>
      <c r="I31" s="9">
        <f t="shared" si="8"/>
        <v>0</v>
      </c>
      <c r="J31" s="9">
        <f t="shared" si="8"/>
        <v>0</v>
      </c>
      <c r="K31" s="6">
        <f t="shared" si="8"/>
        <v>59750</v>
      </c>
      <c r="L31" s="6">
        <f>SUM(L29:L30)</f>
        <v>139750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3" customFormat="1" ht="34.5" customHeight="1">
      <c r="A32" s="40"/>
      <c r="B32" s="41" t="s">
        <v>75</v>
      </c>
      <c r="C32" s="42">
        <f>SUM(C28,C31)</f>
        <v>1099121</v>
      </c>
      <c r="D32" s="42">
        <f>SUM(D28,D31)</f>
        <v>0</v>
      </c>
      <c r="E32" s="42">
        <f>SUM(E28,E31)</f>
        <v>159462</v>
      </c>
      <c r="F32" s="42">
        <f>SUM(F28,F31)</f>
        <v>0</v>
      </c>
      <c r="G32" s="42">
        <f>SUM(G28,G31)</f>
        <v>0</v>
      </c>
      <c r="H32" s="42">
        <f>SUM(H28,H31)</f>
        <v>80000</v>
      </c>
      <c r="I32" s="42">
        <f>SUM(I28,I31)</f>
        <v>0</v>
      </c>
      <c r="J32" s="42">
        <f>SUM(J28,J31)</f>
        <v>2749472</v>
      </c>
      <c r="K32" s="42">
        <f>SUM(K28,K31)</f>
        <v>64339966</v>
      </c>
      <c r="L32" s="42">
        <f>SUM(L28,L31)</f>
        <v>68428021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</sheetData>
  <sheetProtection/>
  <mergeCells count="15">
    <mergeCell ref="A2:A5"/>
    <mergeCell ref="L2:L5"/>
    <mergeCell ref="K1:L1"/>
    <mergeCell ref="G3:G4"/>
    <mergeCell ref="F3:F4"/>
    <mergeCell ref="E3:E4"/>
    <mergeCell ref="D3:D4"/>
    <mergeCell ref="B2:B5"/>
    <mergeCell ref="J2:K2"/>
    <mergeCell ref="J3:K3"/>
    <mergeCell ref="C2:F2"/>
    <mergeCell ref="I3:I4"/>
    <mergeCell ref="H3:H4"/>
    <mergeCell ref="G2:I2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&amp;CLitéri Közös Önkormányzati Hivatal
2018. évi költségvetés IV. sz. módosítás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U37"/>
  <sheetViews>
    <sheetView tabSelected="1" zoomScale="90" zoomScaleNormal="90" workbookViewId="0" topLeftCell="A1">
      <selection activeCell="B32" sqref="B32"/>
    </sheetView>
  </sheetViews>
  <sheetFormatPr defaultColWidth="9.00390625" defaultRowHeight="12.75"/>
  <cols>
    <col min="1" max="1" width="11.875" style="2" customWidth="1"/>
    <col min="2" max="2" width="32.00390625" style="2" customWidth="1"/>
    <col min="3" max="3" width="10.75390625" style="2" customWidth="1"/>
    <col min="4" max="4" width="10.00390625" style="2" customWidth="1"/>
    <col min="5" max="5" width="10.25390625" style="2" customWidth="1"/>
    <col min="6" max="11" width="10.75390625" style="2" customWidth="1"/>
    <col min="12" max="16384" width="9.125" style="2" customWidth="1"/>
  </cols>
  <sheetData>
    <row r="1" spans="1:11" ht="15">
      <c r="A1" s="2" t="s">
        <v>4</v>
      </c>
      <c r="K1" s="10" t="s">
        <v>30</v>
      </c>
    </row>
    <row r="2" spans="1:11" s="1" customFormat="1" ht="13.5" customHeight="1">
      <c r="A2" s="55" t="s">
        <v>1</v>
      </c>
      <c r="B2" s="52" t="s">
        <v>2</v>
      </c>
      <c r="C2" s="54" t="s">
        <v>5</v>
      </c>
      <c r="D2" s="54"/>
      <c r="E2" s="54"/>
      <c r="F2" s="54"/>
      <c r="G2" s="54"/>
      <c r="H2" s="54" t="s">
        <v>6</v>
      </c>
      <c r="I2" s="54"/>
      <c r="J2" s="54"/>
      <c r="K2" s="54" t="s">
        <v>3</v>
      </c>
    </row>
    <row r="3" spans="1:11" s="1" customFormat="1" ht="24" customHeight="1">
      <c r="A3" s="55"/>
      <c r="B3" s="52"/>
      <c r="C3" s="53" t="s">
        <v>39</v>
      </c>
      <c r="D3" s="53" t="s">
        <v>40</v>
      </c>
      <c r="E3" s="53" t="s">
        <v>41</v>
      </c>
      <c r="F3" s="53" t="s">
        <v>42</v>
      </c>
      <c r="G3" s="53" t="s">
        <v>43</v>
      </c>
      <c r="H3" s="53" t="s">
        <v>44</v>
      </c>
      <c r="I3" s="53" t="s">
        <v>45</v>
      </c>
      <c r="J3" s="53" t="s">
        <v>46</v>
      </c>
      <c r="K3" s="54"/>
    </row>
    <row r="4" spans="1:11" s="1" customFormat="1" ht="39" customHeight="1">
      <c r="A4" s="55"/>
      <c r="B4" s="52"/>
      <c r="C4" s="53"/>
      <c r="D4" s="53"/>
      <c r="E4" s="53"/>
      <c r="F4" s="53"/>
      <c r="G4" s="53"/>
      <c r="H4" s="53"/>
      <c r="I4" s="53"/>
      <c r="J4" s="53"/>
      <c r="K4" s="54"/>
    </row>
    <row r="5" spans="1:11" s="1" customFormat="1" ht="15">
      <c r="A5" s="16"/>
      <c r="B5" s="7"/>
      <c r="C5" s="13" t="s">
        <v>31</v>
      </c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37</v>
      </c>
      <c r="J5" s="13" t="s">
        <v>38</v>
      </c>
      <c r="K5" s="15"/>
    </row>
    <row r="6" spans="1:11" s="5" customFormat="1" ht="24.75" customHeight="1">
      <c r="A6" s="17"/>
      <c r="B6" s="18" t="s">
        <v>48</v>
      </c>
      <c r="C6" s="19">
        <v>46884000</v>
      </c>
      <c r="D6" s="19">
        <v>9713000</v>
      </c>
      <c r="E6" s="19">
        <v>6727000</v>
      </c>
      <c r="F6" s="19"/>
      <c r="G6" s="19"/>
      <c r="H6" s="19">
        <v>1540000</v>
      </c>
      <c r="I6" s="19"/>
      <c r="J6" s="19"/>
      <c r="K6" s="19">
        <f aca="true" t="shared" si="0" ref="K6:K12">SUM(C6:J6)</f>
        <v>64864000</v>
      </c>
    </row>
    <row r="7" spans="1:47" s="3" customFormat="1" ht="28.5" customHeight="1" hidden="1">
      <c r="A7" s="7"/>
      <c r="B7" s="22" t="s">
        <v>51</v>
      </c>
      <c r="C7" s="6">
        <v>78400</v>
      </c>
      <c r="D7" s="6"/>
      <c r="E7" s="6"/>
      <c r="F7" s="6"/>
      <c r="G7" s="6"/>
      <c r="H7" s="6"/>
      <c r="I7" s="6"/>
      <c r="J7" s="6"/>
      <c r="K7" s="6">
        <f t="shared" si="0"/>
        <v>78400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11" s="4" customFormat="1" ht="28.5" customHeight="1" hidden="1">
      <c r="A8" s="7"/>
      <c r="B8" s="22" t="s">
        <v>62</v>
      </c>
      <c r="C8" s="6">
        <v>1000000</v>
      </c>
      <c r="D8" s="6">
        <v>195000</v>
      </c>
      <c r="E8" s="6"/>
      <c r="F8" s="6"/>
      <c r="G8" s="6"/>
      <c r="H8" s="6"/>
      <c r="I8" s="6"/>
      <c r="J8" s="6"/>
      <c r="K8" s="6">
        <f t="shared" si="0"/>
        <v>1195000</v>
      </c>
    </row>
    <row r="9" spans="1:11" s="4" customFormat="1" ht="88.5" customHeight="1" hidden="1">
      <c r="A9" s="25" t="s">
        <v>53</v>
      </c>
      <c r="B9" s="26" t="s">
        <v>52</v>
      </c>
      <c r="C9" s="27">
        <v>831318</v>
      </c>
      <c r="D9" s="27">
        <v>171025</v>
      </c>
      <c r="E9" s="27">
        <v>96778</v>
      </c>
      <c r="F9" s="28"/>
      <c r="G9" s="28"/>
      <c r="H9" s="28"/>
      <c r="I9" s="28"/>
      <c r="J9" s="28"/>
      <c r="K9" s="27">
        <f t="shared" si="0"/>
        <v>1099121</v>
      </c>
    </row>
    <row r="10" spans="1:11" s="4" customFormat="1" ht="61.5" customHeight="1" hidden="1">
      <c r="A10" s="7"/>
      <c r="B10" s="8" t="s">
        <v>56</v>
      </c>
      <c r="C10" s="6"/>
      <c r="D10" s="6"/>
      <c r="E10" s="6"/>
      <c r="F10" s="6"/>
      <c r="G10" s="6"/>
      <c r="H10" s="29">
        <v>-38650</v>
      </c>
      <c r="I10" s="6"/>
      <c r="J10" s="6"/>
      <c r="K10" s="30">
        <f t="shared" si="0"/>
        <v>-38650</v>
      </c>
    </row>
    <row r="11" spans="1:11" s="4" customFormat="1" ht="42.75" customHeight="1" hidden="1">
      <c r="A11" s="16" t="s">
        <v>59</v>
      </c>
      <c r="B11" s="8" t="s">
        <v>60</v>
      </c>
      <c r="C11" s="6">
        <v>284854</v>
      </c>
      <c r="D11" s="6"/>
      <c r="E11" s="6"/>
      <c r="F11" s="6"/>
      <c r="G11" s="6"/>
      <c r="H11" s="6"/>
      <c r="I11" s="6"/>
      <c r="J11" s="6"/>
      <c r="K11" s="6">
        <f t="shared" si="0"/>
        <v>284854</v>
      </c>
    </row>
    <row r="12" spans="1:11" s="4" customFormat="1" ht="42.75" customHeight="1" hidden="1">
      <c r="A12" s="16" t="s">
        <v>59</v>
      </c>
      <c r="B12" s="8" t="s">
        <v>61</v>
      </c>
      <c r="C12" s="6"/>
      <c r="D12" s="6">
        <v>55546</v>
      </c>
      <c r="E12" s="6"/>
      <c r="F12" s="6"/>
      <c r="G12" s="6"/>
      <c r="H12" s="6"/>
      <c r="I12" s="6"/>
      <c r="J12" s="6"/>
      <c r="K12" s="6">
        <f t="shared" si="0"/>
        <v>55546</v>
      </c>
    </row>
    <row r="13" spans="1:11" ht="24.75" customHeight="1" hidden="1">
      <c r="A13" s="7"/>
      <c r="B13" s="14" t="s">
        <v>54</v>
      </c>
      <c r="C13" s="6">
        <f>SUM(C7:C11)</f>
        <v>2194572</v>
      </c>
      <c r="D13" s="6">
        <f>SUM(D7:D12)</f>
        <v>421571</v>
      </c>
      <c r="E13" s="6">
        <f aca="true" t="shared" si="1" ref="E13:J13">SUM(E7:E11)</f>
        <v>96778</v>
      </c>
      <c r="F13" s="6">
        <f t="shared" si="1"/>
        <v>0</v>
      </c>
      <c r="G13" s="6">
        <f t="shared" si="1"/>
        <v>0</v>
      </c>
      <c r="H13" s="6">
        <f t="shared" si="1"/>
        <v>-38650</v>
      </c>
      <c r="I13" s="6">
        <f t="shared" si="1"/>
        <v>0</v>
      </c>
      <c r="J13" s="6">
        <f t="shared" si="1"/>
        <v>0</v>
      </c>
      <c r="K13" s="6">
        <f>SUM(K7:K12)</f>
        <v>2674271</v>
      </c>
    </row>
    <row r="14" spans="1:11" ht="24.75" customHeight="1" hidden="1">
      <c r="A14" s="20"/>
      <c r="B14" s="21" t="s">
        <v>47</v>
      </c>
      <c r="C14" s="19">
        <f aca="true" t="shared" si="2" ref="C14:J14">SUM(C6,C13)</f>
        <v>49078572</v>
      </c>
      <c r="D14" s="19">
        <f t="shared" si="2"/>
        <v>10134571</v>
      </c>
      <c r="E14" s="19">
        <f t="shared" si="2"/>
        <v>6823778</v>
      </c>
      <c r="F14" s="19">
        <f t="shared" si="2"/>
        <v>0</v>
      </c>
      <c r="G14" s="19">
        <f t="shared" si="2"/>
        <v>0</v>
      </c>
      <c r="H14" s="19">
        <f t="shared" si="2"/>
        <v>1501350</v>
      </c>
      <c r="I14" s="19">
        <f t="shared" si="2"/>
        <v>0</v>
      </c>
      <c r="J14" s="19">
        <f t="shared" si="2"/>
        <v>0</v>
      </c>
      <c r="K14" s="19">
        <f>SUM(K6,K13)</f>
        <v>67538271</v>
      </c>
    </row>
    <row r="15" spans="1:11" ht="30" hidden="1">
      <c r="A15" s="23"/>
      <c r="B15" s="24" t="s">
        <v>65</v>
      </c>
      <c r="C15" s="6"/>
      <c r="D15" s="6"/>
      <c r="E15" s="6"/>
      <c r="F15" s="6"/>
      <c r="G15" s="6"/>
      <c r="H15" s="6"/>
      <c r="I15" s="6"/>
      <c r="J15" s="6"/>
      <c r="K15" s="6">
        <f aca="true" t="shared" si="3" ref="K15:K23">SUM(C15:J15)</f>
        <v>0</v>
      </c>
    </row>
    <row r="16" spans="1:11" ht="30" hidden="1">
      <c r="A16" s="31" t="s">
        <v>71</v>
      </c>
      <c r="B16" s="24" t="s">
        <v>68</v>
      </c>
      <c r="C16" s="6"/>
      <c r="D16" s="6"/>
      <c r="E16" s="6"/>
      <c r="F16" s="6"/>
      <c r="G16" s="6"/>
      <c r="H16" s="6"/>
      <c r="I16" s="6"/>
      <c r="J16" s="6"/>
      <c r="K16" s="6">
        <f t="shared" si="3"/>
        <v>0</v>
      </c>
    </row>
    <row r="17" spans="1:11" ht="30" hidden="1">
      <c r="A17" s="31" t="s">
        <v>72</v>
      </c>
      <c r="B17" s="24" t="s">
        <v>69</v>
      </c>
      <c r="C17" s="6"/>
      <c r="D17" s="6"/>
      <c r="E17" s="6"/>
      <c r="F17" s="6"/>
      <c r="G17" s="6"/>
      <c r="H17" s="6"/>
      <c r="I17" s="6"/>
      <c r="J17" s="6"/>
      <c r="K17" s="6">
        <f t="shared" si="3"/>
        <v>0</v>
      </c>
    </row>
    <row r="18" spans="1:11" ht="30" hidden="1">
      <c r="A18" s="23"/>
      <c r="B18" s="24" t="s">
        <v>70</v>
      </c>
      <c r="C18" s="6"/>
      <c r="D18" s="6"/>
      <c r="E18" s="6"/>
      <c r="F18" s="6"/>
      <c r="G18" s="6"/>
      <c r="H18" s="6"/>
      <c r="I18" s="6"/>
      <c r="J18" s="6"/>
      <c r="K18" s="6">
        <f t="shared" si="3"/>
        <v>0</v>
      </c>
    </row>
    <row r="19" spans="1:11" ht="15" hidden="1">
      <c r="A19" s="23"/>
      <c r="B19" s="6"/>
      <c r="C19" s="6"/>
      <c r="D19" s="6"/>
      <c r="E19" s="6"/>
      <c r="F19" s="6"/>
      <c r="G19" s="6"/>
      <c r="H19" s="6"/>
      <c r="I19" s="6"/>
      <c r="J19" s="6"/>
      <c r="K19" s="6">
        <f t="shared" si="3"/>
        <v>0</v>
      </c>
    </row>
    <row r="20" spans="1:11" ht="15" hidden="1">
      <c r="A20" s="23"/>
      <c r="B20" s="6"/>
      <c r="C20" s="6"/>
      <c r="D20" s="6"/>
      <c r="E20" s="6"/>
      <c r="F20" s="6"/>
      <c r="G20" s="6"/>
      <c r="H20" s="6"/>
      <c r="I20" s="6"/>
      <c r="J20" s="6"/>
      <c r="K20" s="6">
        <f t="shared" si="3"/>
        <v>0</v>
      </c>
    </row>
    <row r="21" spans="1:11" ht="15" hidden="1">
      <c r="A21" s="23"/>
      <c r="B21" s="6"/>
      <c r="C21" s="6"/>
      <c r="D21" s="6"/>
      <c r="E21" s="6"/>
      <c r="F21" s="6"/>
      <c r="G21" s="6"/>
      <c r="H21" s="6"/>
      <c r="I21" s="6"/>
      <c r="J21" s="6"/>
      <c r="K21" s="6">
        <f t="shared" si="3"/>
        <v>0</v>
      </c>
    </row>
    <row r="22" spans="1:11" ht="15" hidden="1">
      <c r="A22" s="23"/>
      <c r="B22" s="6"/>
      <c r="C22" s="6"/>
      <c r="D22" s="6"/>
      <c r="E22" s="6"/>
      <c r="F22" s="6"/>
      <c r="G22" s="6"/>
      <c r="H22" s="6"/>
      <c r="I22" s="6"/>
      <c r="J22" s="6"/>
      <c r="K22" s="6">
        <f t="shared" si="3"/>
        <v>0</v>
      </c>
    </row>
    <row r="23" spans="1:11" ht="15" hidden="1">
      <c r="A23" s="23"/>
      <c r="B23" s="6"/>
      <c r="C23" s="6"/>
      <c r="D23" s="6"/>
      <c r="E23" s="6"/>
      <c r="F23" s="6"/>
      <c r="G23" s="6"/>
      <c r="H23" s="6"/>
      <c r="I23" s="6"/>
      <c r="J23" s="6"/>
      <c r="K23" s="6">
        <f t="shared" si="3"/>
        <v>0</v>
      </c>
    </row>
    <row r="24" spans="1:11" ht="15" hidden="1">
      <c r="A24" s="14"/>
      <c r="B24" s="14" t="s">
        <v>66</v>
      </c>
      <c r="C24" s="6">
        <f>C15+C16+C17+C18+C19+C20+C21+C22+C23</f>
        <v>0</v>
      </c>
      <c r="D24" s="6">
        <f aca="true" t="shared" si="4" ref="D24:J24">D15+D16+D17+D18+D19+D20+D21+D22+D23</f>
        <v>0</v>
      </c>
      <c r="E24" s="6">
        <f t="shared" si="4"/>
        <v>0</v>
      </c>
      <c r="F24" s="6">
        <f t="shared" si="4"/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>SUM(K15:K23)</f>
        <v>0</v>
      </c>
    </row>
    <row r="25" spans="1:11" ht="15" hidden="1">
      <c r="A25" s="21"/>
      <c r="B25" s="21" t="s">
        <v>64</v>
      </c>
      <c r="C25" s="19">
        <f aca="true" t="shared" si="5" ref="C25:J25">C24+C14</f>
        <v>49078572</v>
      </c>
      <c r="D25" s="19">
        <f t="shared" si="5"/>
        <v>10134571</v>
      </c>
      <c r="E25" s="19">
        <f t="shared" si="5"/>
        <v>6823778</v>
      </c>
      <c r="F25" s="19">
        <f t="shared" si="5"/>
        <v>0</v>
      </c>
      <c r="G25" s="19">
        <f t="shared" si="5"/>
        <v>0</v>
      </c>
      <c r="H25" s="19">
        <f t="shared" si="5"/>
        <v>1501350</v>
      </c>
      <c r="I25" s="19">
        <f t="shared" si="5"/>
        <v>0</v>
      </c>
      <c r="J25" s="19">
        <f t="shared" si="5"/>
        <v>0</v>
      </c>
      <c r="K25" s="19">
        <f>K14+K24</f>
        <v>67538271</v>
      </c>
    </row>
    <row r="26" spans="1:11" ht="30" hidden="1">
      <c r="A26" s="32">
        <v>43329</v>
      </c>
      <c r="B26" s="24" t="s">
        <v>73</v>
      </c>
      <c r="C26" s="6"/>
      <c r="D26" s="6"/>
      <c r="E26" s="6">
        <f>SUM(C26:D26)</f>
        <v>0</v>
      </c>
      <c r="F26" s="6"/>
      <c r="G26" s="6"/>
      <c r="H26" s="6"/>
      <c r="I26" s="6"/>
      <c r="J26" s="6"/>
      <c r="K26" s="6">
        <f>SUM(C26:J26)</f>
        <v>0</v>
      </c>
    </row>
    <row r="27" spans="1:11" ht="15" hidden="1">
      <c r="A27" s="32"/>
      <c r="B27" s="24" t="s">
        <v>77</v>
      </c>
      <c r="C27" s="6">
        <v>627615</v>
      </c>
      <c r="D27" s="6">
        <v>122385</v>
      </c>
      <c r="E27" s="6"/>
      <c r="F27" s="6"/>
      <c r="G27" s="6"/>
      <c r="H27" s="6"/>
      <c r="I27" s="6"/>
      <c r="J27" s="6"/>
      <c r="K27" s="6">
        <f>SUM(C27:J27)</f>
        <v>750000</v>
      </c>
    </row>
    <row r="28" spans="1:11" ht="15" hidden="1">
      <c r="A28" s="23"/>
      <c r="B28" s="6"/>
      <c r="C28" s="6"/>
      <c r="D28" s="6"/>
      <c r="E28" s="6"/>
      <c r="F28" s="6"/>
      <c r="G28" s="6"/>
      <c r="H28" s="6"/>
      <c r="I28" s="6"/>
      <c r="J28" s="6"/>
      <c r="K28" s="6">
        <f>SUM(C28:J28)</f>
        <v>0</v>
      </c>
    </row>
    <row r="29" spans="1:11" ht="15" hidden="1">
      <c r="A29" s="14"/>
      <c r="B29" s="14" t="s">
        <v>74</v>
      </c>
      <c r="C29" s="6">
        <f>C27</f>
        <v>627615</v>
      </c>
      <c r="D29" s="6">
        <f aca="true" t="shared" si="6" ref="D29:J29">D27</f>
        <v>122385</v>
      </c>
      <c r="E29" s="6">
        <f t="shared" si="6"/>
        <v>0</v>
      </c>
      <c r="F29" s="6">
        <f t="shared" si="6"/>
        <v>0</v>
      </c>
      <c r="G29" s="6">
        <f t="shared" si="6"/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  <c r="K29" s="6">
        <f>SUM(K20:K28)</f>
        <v>68288271</v>
      </c>
    </row>
    <row r="30" spans="1:11" ht="15">
      <c r="A30" s="21"/>
      <c r="B30" s="21" t="s">
        <v>78</v>
      </c>
      <c r="C30" s="19">
        <f>C25+C29</f>
        <v>49706187</v>
      </c>
      <c r="D30" s="19">
        <f aca="true" t="shared" si="7" ref="D30:J30">D25+D29</f>
        <v>10256956</v>
      </c>
      <c r="E30" s="19">
        <f t="shared" si="7"/>
        <v>6823778</v>
      </c>
      <c r="F30" s="19">
        <f t="shared" si="7"/>
        <v>0</v>
      </c>
      <c r="G30" s="19">
        <f t="shared" si="7"/>
        <v>0</v>
      </c>
      <c r="H30" s="19">
        <f t="shared" si="7"/>
        <v>1501350</v>
      </c>
      <c r="I30" s="19">
        <f t="shared" si="7"/>
        <v>0</v>
      </c>
      <c r="J30" s="19">
        <f t="shared" si="7"/>
        <v>0</v>
      </c>
      <c r="K30" s="19">
        <f>K19+K29</f>
        <v>68288271</v>
      </c>
    </row>
    <row r="31" spans="1:11" ht="30">
      <c r="A31" s="37" t="s">
        <v>80</v>
      </c>
      <c r="B31" s="26" t="s">
        <v>79</v>
      </c>
      <c r="C31" s="38"/>
      <c r="D31" s="38"/>
      <c r="E31" s="38"/>
      <c r="F31" s="38"/>
      <c r="G31" s="38"/>
      <c r="H31" s="38"/>
      <c r="I31" s="38"/>
      <c r="J31" s="38"/>
      <c r="K31" s="39">
        <f>SUM(C31:J31)</f>
        <v>0</v>
      </c>
    </row>
    <row r="32" spans="1:11" ht="30">
      <c r="A32" s="57"/>
      <c r="B32" s="56" t="s">
        <v>86</v>
      </c>
      <c r="C32" s="58"/>
      <c r="D32" s="58"/>
      <c r="E32" s="58"/>
      <c r="F32" s="58"/>
      <c r="G32" s="58"/>
      <c r="H32" s="58"/>
      <c r="I32" s="58"/>
      <c r="J32" s="58"/>
      <c r="K32" s="59"/>
    </row>
    <row r="33" spans="1:11" ht="39.75" customHeight="1">
      <c r="A33" s="16"/>
      <c r="B33" s="22" t="s">
        <v>85</v>
      </c>
      <c r="C33" s="33">
        <v>50000</v>
      </c>
      <c r="D33" s="33">
        <v>9750</v>
      </c>
      <c r="E33" s="33"/>
      <c r="F33" s="33"/>
      <c r="G33" s="33"/>
      <c r="H33" s="33"/>
      <c r="I33" s="33"/>
      <c r="J33" s="33"/>
      <c r="K33" s="34">
        <f>SUM(C33:J33)</f>
        <v>59750</v>
      </c>
    </row>
    <row r="34" spans="1:11" ht="45">
      <c r="A34" s="16"/>
      <c r="B34" s="8" t="s">
        <v>81</v>
      </c>
      <c r="C34" s="33"/>
      <c r="D34" s="33"/>
      <c r="E34" s="33"/>
      <c r="F34" s="33"/>
      <c r="G34" s="33"/>
      <c r="H34" s="33"/>
      <c r="I34" s="33"/>
      <c r="J34" s="33"/>
      <c r="K34" s="34">
        <f>SUM(C34:J34)</f>
        <v>0</v>
      </c>
    </row>
    <row r="35" spans="1:11" ht="30">
      <c r="A35" s="16"/>
      <c r="B35" s="8" t="s">
        <v>82</v>
      </c>
      <c r="C35" s="33"/>
      <c r="D35" s="33"/>
      <c r="E35" s="33"/>
      <c r="F35" s="33"/>
      <c r="G35" s="33"/>
      <c r="H35" s="33">
        <v>80000</v>
      </c>
      <c r="I35" s="33"/>
      <c r="J35" s="33"/>
      <c r="K35" s="34">
        <f>SUM(C35:J35)</f>
        <v>80000</v>
      </c>
    </row>
    <row r="36" spans="1:11" ht="15">
      <c r="A36" s="16"/>
      <c r="B36" s="14" t="s">
        <v>83</v>
      </c>
      <c r="C36" s="33">
        <f>C33</f>
        <v>50000</v>
      </c>
      <c r="D36" s="33">
        <f aca="true" t="shared" si="8" ref="D36:J36">D33</f>
        <v>9750</v>
      </c>
      <c r="E36" s="33">
        <f t="shared" si="8"/>
        <v>0</v>
      </c>
      <c r="F36" s="33">
        <f t="shared" si="8"/>
        <v>0</v>
      </c>
      <c r="G36" s="33">
        <f t="shared" si="8"/>
        <v>0</v>
      </c>
      <c r="H36" s="33">
        <f>H33+H35</f>
        <v>80000</v>
      </c>
      <c r="I36" s="33">
        <f t="shared" si="8"/>
        <v>0</v>
      </c>
      <c r="J36" s="33">
        <f t="shared" si="8"/>
        <v>0</v>
      </c>
      <c r="K36" s="33">
        <f>K33+K35</f>
        <v>139750</v>
      </c>
    </row>
    <row r="37" spans="1:11" ht="15">
      <c r="A37" s="35"/>
      <c r="B37" s="21" t="s">
        <v>84</v>
      </c>
      <c r="C37" s="36">
        <f>C36+C30</f>
        <v>49756187</v>
      </c>
      <c r="D37" s="36">
        <f aca="true" t="shared" si="9" ref="D37:J37">D36+D30</f>
        <v>10266706</v>
      </c>
      <c r="E37" s="36">
        <f t="shared" si="9"/>
        <v>6823778</v>
      </c>
      <c r="F37" s="36">
        <f t="shared" si="9"/>
        <v>0</v>
      </c>
      <c r="G37" s="36">
        <f t="shared" si="9"/>
        <v>0</v>
      </c>
      <c r="H37" s="36">
        <f t="shared" si="9"/>
        <v>1581350</v>
      </c>
      <c r="I37" s="36">
        <f t="shared" si="9"/>
        <v>0</v>
      </c>
      <c r="J37" s="36">
        <f t="shared" si="9"/>
        <v>0</v>
      </c>
      <c r="K37" s="36">
        <f>K30+K36</f>
        <v>68428021</v>
      </c>
    </row>
  </sheetData>
  <sheetProtection/>
  <mergeCells count="13">
    <mergeCell ref="K2:K4"/>
    <mergeCell ref="C3:C4"/>
    <mergeCell ref="D3:D4"/>
    <mergeCell ref="E3:E4"/>
    <mergeCell ref="F3:F4"/>
    <mergeCell ref="H3:H4"/>
    <mergeCell ref="G3:G4"/>
    <mergeCell ref="B2:B4"/>
    <mergeCell ref="J3:J4"/>
    <mergeCell ref="H2:J2"/>
    <mergeCell ref="I3:I4"/>
    <mergeCell ref="C2:G2"/>
    <mergeCell ref="A2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&amp;CLitéri Közös Önkormányzati Hivatal
2018. évi költségvetésIV. sz. módosítás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</cp:lastModifiedBy>
  <cp:lastPrinted>2018-10-29T13:09:27Z</cp:lastPrinted>
  <dcterms:created xsi:type="dcterms:W3CDTF">1997-01-17T14:02:09Z</dcterms:created>
  <dcterms:modified xsi:type="dcterms:W3CDTF">2018-10-29T13:09:42Z</dcterms:modified>
  <cp:category/>
  <cp:version/>
  <cp:contentType/>
  <cp:contentStatus/>
</cp:coreProperties>
</file>